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defaultThemeVersion="124226"/>
  <bookViews>
    <workbookView xWindow="630" yWindow="600" windowWidth="27495" windowHeight="11955"/>
  </bookViews>
  <sheets>
    <sheet name="Contents" sheetId="1" r:id="rId1"/>
    <sheet name="1) hours per 100k pop by HB" sheetId="20" r:id="rId2"/>
    <sheet name="2) % hours of cont'd hrs by HB" sheetId="36" r:id="rId3"/>
    <sheet name="3) MHOs in HSCPs" sheetId="25" r:id="rId4"/>
    <sheet name="4) MHOs by contract type" sheetId="26" r:id="rId5"/>
    <sheet name="5) MHOs by employee status" sheetId="33" r:id="rId6"/>
    <sheet name="6) MHOs by post, sub-sector" sheetId="37" r:id="rId7"/>
    <sheet name="7) % hours of cont'd hrs-detail" sheetId="38" r:id="rId8"/>
  </sheets>
  <definedNames>
    <definedName name="_xlnm.Print_Area" localSheetId="0">Contents!$A$1:$Q$15</definedName>
  </definedNames>
  <calcPr calcId="145621"/>
</workbook>
</file>

<file path=xl/calcChain.xml><?xml version="1.0" encoding="utf-8"?>
<calcChain xmlns="http://schemas.openxmlformats.org/spreadsheetml/2006/main">
  <c r="H70" i="37" l="1"/>
  <c r="G70" i="37"/>
  <c r="F70" i="37"/>
  <c r="E70" i="37"/>
  <c r="H57" i="37"/>
  <c r="G57" i="37"/>
  <c r="F57" i="37"/>
  <c r="E57" i="37"/>
  <c r="H44" i="37"/>
  <c r="G44" i="37"/>
  <c r="F44" i="37"/>
  <c r="E44" i="37"/>
  <c r="H30" i="37"/>
  <c r="G30" i="37"/>
  <c r="F30" i="37"/>
  <c r="E30" i="37"/>
  <c r="H17" i="37"/>
  <c r="G17" i="37"/>
  <c r="F17" i="37"/>
  <c r="E17" i="37"/>
  <c r="H14" i="37"/>
  <c r="G14" i="37"/>
  <c r="F14" i="37"/>
  <c r="E14" i="37"/>
  <c r="C8" i="25" l="1"/>
</calcChain>
</file>

<file path=xl/sharedStrings.xml><?xml version="1.0" encoding="utf-8"?>
<sst xmlns="http://schemas.openxmlformats.org/spreadsheetml/2006/main" count="614" uniqueCount="190">
  <si>
    <t>Worksheets:</t>
  </si>
  <si>
    <t>Total</t>
  </si>
  <si>
    <t>Aberdeen City</t>
  </si>
  <si>
    <t>Aberdeenshire</t>
  </si>
  <si>
    <t>Angus</t>
  </si>
  <si>
    <t>Clackmannanshire</t>
  </si>
  <si>
    <t>Dumfries and Galloway</t>
  </si>
  <si>
    <t>Dundee City</t>
  </si>
  <si>
    <t>East Ayrshire</t>
  </si>
  <si>
    <t>East Dunbartonshire</t>
  </si>
  <si>
    <t>East Lothian</t>
  </si>
  <si>
    <t>East Renfrewshire</t>
  </si>
  <si>
    <t>Falkirk</t>
  </si>
  <si>
    <t>Fife</t>
  </si>
  <si>
    <t>Glasgow City</t>
  </si>
  <si>
    <t>Highland</t>
  </si>
  <si>
    <t>Inverclyde</t>
  </si>
  <si>
    <t>Midlothian</t>
  </si>
  <si>
    <t>Moray</t>
  </si>
  <si>
    <t>North Ayrshire</t>
  </si>
  <si>
    <t>North Lanarkshire</t>
  </si>
  <si>
    <t>Orkney Islands</t>
  </si>
  <si>
    <t>Renfrewshire</t>
  </si>
  <si>
    <t>Scottish Borders</t>
  </si>
  <si>
    <t>Shetland Islands</t>
  </si>
  <si>
    <t>South Ayrshire</t>
  </si>
  <si>
    <t>South Lanarkshire</t>
  </si>
  <si>
    <t>Stirling</t>
  </si>
  <si>
    <t>West Dunbartonshire</t>
  </si>
  <si>
    <t>West Lothian</t>
  </si>
  <si>
    <t>Scotland</t>
  </si>
  <si>
    <t>Exclusive MHOs</t>
  </si>
  <si>
    <t>Edinburgh, City of</t>
  </si>
  <si>
    <t>Argyll and Bute</t>
  </si>
  <si>
    <t>Perth and Kinross</t>
  </si>
  <si>
    <t>Na h-Eileanan Siar</t>
  </si>
  <si>
    <t>Local authority</t>
  </si>
  <si>
    <t>Weekly hours spent on MHO work</t>
  </si>
  <si>
    <t>Weekly hours spent on MHO work per 100,000 population</t>
  </si>
  <si>
    <t>Filled MHO posts</t>
  </si>
  <si>
    <t>Non-Exclusive MHOs</t>
  </si>
  <si>
    <t>Cover MHOs</t>
  </si>
  <si>
    <t>Filled posts</t>
  </si>
  <si>
    <t>Health Board</t>
  </si>
  <si>
    <t>Ayrshire and Arran</t>
  </si>
  <si>
    <t>Borders</t>
  </si>
  <si>
    <t>Forth Valley</t>
  </si>
  <si>
    <t>Grampian</t>
  </si>
  <si>
    <t>Greater Glasgow and Clyde</t>
  </si>
  <si>
    <t>Lanarkshire</t>
  </si>
  <si>
    <t>Lothian</t>
  </si>
  <si>
    <t>Orkney</t>
  </si>
  <si>
    <t>Shetland</t>
  </si>
  <si>
    <t>Tayside</t>
  </si>
  <si>
    <t>Western Isles</t>
  </si>
  <si>
    <t>1) Filled MHO posts, weekly hours on MHO work and weekly hours on MHO work per 100,000 population by health board - 2016</t>
  </si>
  <si>
    <t>2) Filled MHO posts, weekly hours on MHO work and % MHO work hours of contracted hours by health board - 2016</t>
  </si>
  <si>
    <t>Contracted Hours</t>
  </si>
  <si>
    <t>Weekly hours spent on MHO work as % of contracted hours</t>
  </si>
  <si>
    <t>HSCP identifier</t>
  </si>
  <si>
    <t>Yes</t>
  </si>
  <si>
    <t>No</t>
  </si>
  <si>
    <t>Unknown</t>
  </si>
  <si>
    <t>Health board</t>
  </si>
  <si>
    <t>Proportion of MHOs in HSCPs</t>
  </si>
  <si>
    <t>%</t>
  </si>
  <si>
    <t>Total filled posts</t>
  </si>
  <si>
    <t>Number in HSCPs</t>
  </si>
  <si>
    <t>% MHOs in HSCP</t>
  </si>
  <si>
    <t>Number in HSCP</t>
  </si>
  <si>
    <t>Proportion of MHOs in HSCP by local authority</t>
  </si>
  <si>
    <t>Proportion of MHOs in HSCPs by health board</t>
  </si>
  <si>
    <t>% MHOs in HSCPs</t>
  </si>
  <si>
    <t>Contract Type Code</t>
  </si>
  <si>
    <t>Contract Type</t>
  </si>
  <si>
    <t>01</t>
  </si>
  <si>
    <t>Permanent (with guaranteed hours)</t>
  </si>
  <si>
    <t>02</t>
  </si>
  <si>
    <t>Temporary (including secondment - with guaranteed hours)</t>
  </si>
  <si>
    <t>03</t>
  </si>
  <si>
    <t>Agency</t>
  </si>
  <si>
    <t>04</t>
  </si>
  <si>
    <t>Bank</t>
  </si>
  <si>
    <t>05</t>
  </si>
  <si>
    <t>Fixed Term (OTHER than secondment - with guaranteed hours)</t>
  </si>
  <si>
    <t>06</t>
  </si>
  <si>
    <t>Sessional (with guaranteed hours)</t>
  </si>
  <si>
    <t>07</t>
  </si>
  <si>
    <t>Casual/Relief</t>
  </si>
  <si>
    <t>08</t>
  </si>
  <si>
    <t>Trainee (on the payroll - with guaranteed hours)</t>
  </si>
  <si>
    <t>09</t>
  </si>
  <si>
    <t>Permanent (no guaranteed hours)</t>
  </si>
  <si>
    <t>10</t>
  </si>
  <si>
    <t>Temporary (including secondment - no guaranteed hours)</t>
  </si>
  <si>
    <t>11</t>
  </si>
  <si>
    <t>Fixed Term (OTHER than secondment - no guaranteed hours)</t>
  </si>
  <si>
    <t>12</t>
  </si>
  <si>
    <t>Sessional (no guaranteed hours)</t>
  </si>
  <si>
    <t>13</t>
  </si>
  <si>
    <t>Trainee (on the payroll - no guaranteed hours)</t>
  </si>
  <si>
    <t>98</t>
  </si>
  <si>
    <t>Other</t>
  </si>
  <si>
    <t>99</t>
  </si>
  <si>
    <t>Not Known</t>
  </si>
  <si>
    <t>Status Code</t>
  </si>
  <si>
    <t>Status</t>
  </si>
  <si>
    <t>01A</t>
  </si>
  <si>
    <t>Normal complement</t>
  </si>
  <si>
    <t>01B</t>
  </si>
  <si>
    <t>Volunteer</t>
  </si>
  <si>
    <t>01C</t>
  </si>
  <si>
    <t>Long-term sickness absence cover</t>
  </si>
  <si>
    <t>01D</t>
  </si>
  <si>
    <t>Secondment cover</t>
  </si>
  <si>
    <t>01E</t>
  </si>
  <si>
    <t>Maternity/Paternity leave cover</t>
  </si>
  <si>
    <t>01F</t>
  </si>
  <si>
    <t>Career break cover</t>
  </si>
  <si>
    <t>01G</t>
  </si>
  <si>
    <t>Long-term training/education/development absence cover</t>
  </si>
  <si>
    <t>01H</t>
  </si>
  <si>
    <t>Other cover</t>
  </si>
  <si>
    <t>01X</t>
  </si>
  <si>
    <t>Other present (including trainees and secondees)</t>
  </si>
  <si>
    <t>02F</t>
  </si>
  <si>
    <t>Short-term sickness absence (less than 3 months)</t>
  </si>
  <si>
    <t>02A</t>
  </si>
  <si>
    <t>Long term sickness absence (3 months or more)</t>
  </si>
  <si>
    <t>02B</t>
  </si>
  <si>
    <t>Secondment</t>
  </si>
  <si>
    <t>02C</t>
  </si>
  <si>
    <t>Maternity/Paternity leave</t>
  </si>
  <si>
    <t>02D</t>
  </si>
  <si>
    <t>Career break</t>
  </si>
  <si>
    <t>02E</t>
  </si>
  <si>
    <t>Long-term training/education/development (3 months or more)</t>
  </si>
  <si>
    <t>02X</t>
  </si>
  <si>
    <t>Other absent</t>
  </si>
  <si>
    <t>Practising MHOs by employee status</t>
  </si>
  <si>
    <t>Unavailable MHOs by employee status</t>
  </si>
  <si>
    <t>Additional MHO data tables</t>
  </si>
  <si>
    <t>3) MHOs in HSCPs - 2016</t>
  </si>
  <si>
    <t>4) MHOs by contract type - 2016</t>
  </si>
  <si>
    <t>5) Practising and unavailable MHOs by employee status - 2016</t>
  </si>
  <si>
    <t>5)  Practising and unavailable MHOs by employee status - 2016</t>
  </si>
  <si>
    <t>6) MHOs by post type, sub-sector and MHO type - 2016</t>
  </si>
  <si>
    <t>7) MHO contracted hours, work hours and % work hours of contracted hours by post type, sub-sector and MHO type - 2016</t>
  </si>
  <si>
    <t>5) MHOs by post type, sub-sector and MHO type - 2016</t>
  </si>
  <si>
    <t>Post</t>
  </si>
  <si>
    <t>Postname</t>
  </si>
  <si>
    <t>Subsector</t>
  </si>
  <si>
    <t>Directors/Heads of Service</t>
  </si>
  <si>
    <t>Central and Strategic Staff</t>
  </si>
  <si>
    <t>Service Managers (not elsewhere specified)</t>
  </si>
  <si>
    <t>Other Senior Staff</t>
  </si>
  <si>
    <t>Planning, Commissioning and Contracting Staff</t>
  </si>
  <si>
    <t>Registration/Inspection Officers</t>
  </si>
  <si>
    <t>Research &amp; Information Officers</t>
  </si>
  <si>
    <t>Human Resources Staff, including Training</t>
  </si>
  <si>
    <t>Finance Staff</t>
  </si>
  <si>
    <t>Support Services (including Admin/ Clerical)</t>
  </si>
  <si>
    <t>Area Managers</t>
  </si>
  <si>
    <t>Fieldwork Staff</t>
  </si>
  <si>
    <t>Service Managers</t>
  </si>
  <si>
    <t>Fieldwork Service (Children)</t>
  </si>
  <si>
    <t>Team Leaders/Managers</t>
  </si>
  <si>
    <t>Senior Social Workers</t>
  </si>
  <si>
    <t>Main Grade Social Workers</t>
  </si>
  <si>
    <t>Advocacy/ Rights Staff</t>
  </si>
  <si>
    <t>Senior Occupational Therapists</t>
  </si>
  <si>
    <t>Occupational Therapists</t>
  </si>
  <si>
    <t>Other Qualified Fieldwork Staff</t>
  </si>
  <si>
    <t>Trainee Social Workers</t>
  </si>
  <si>
    <t>SW Assistants</t>
  </si>
  <si>
    <t>Fieldwork Service (Adults)</t>
  </si>
  <si>
    <t>Care Managers</t>
  </si>
  <si>
    <t>Occupational Therapist Assistants</t>
  </si>
  <si>
    <t>Fieldwork Service (Offenders)</t>
  </si>
  <si>
    <t>Community Service Staff</t>
  </si>
  <si>
    <t>Supervised Attendance Staff</t>
  </si>
  <si>
    <t>Fieldwork Service (Generic)</t>
  </si>
  <si>
    <t>Welfare Rights Officers</t>
  </si>
  <si>
    <t>OT Assistants</t>
  </si>
  <si>
    <t>6) MHO contracted hours, work hours and % work hours of contracted hours by post type, sub-sector and MHO type - 2016</t>
  </si>
  <si>
    <t>Contracted hours</t>
  </si>
  <si>
    <t>Hours on MHO work</t>
  </si>
  <si>
    <t>Percentage of contracted hours spent on MHO work</t>
  </si>
  <si>
    <t>-</t>
  </si>
  <si>
    <t>NB. Most MHOs have Main Grade or Senior Social Worker posts, and some have Team Leader/Manager or Other Qualified Fieldwork Staff posts. However, a small number of MHOs have other post types, such as Planning, Commissioning and Contracting Staff, Service Manager, Human Resources Staff, which don't seem to be in keeping with their status as qualified, registered Social Workers. We carried out an extensive checking exercise in early 2018 on these questionable post types, and discovered that the MHOs in question carry out a small amount of MHO work alongside a main job which could look unconnected to their MHO work. For these MHOs, the post type recording reflects that main job and on that basis, the post type breakdown in the table below is correct.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</si>
</sst>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font>
    <font>
      <sz val="10"/>
      <color rgb="FF000000"/>
      <name val="Arial"/>
      <family val="2"/>
    </font>
    <font>
      <b/>
      <sz val="16"/>
      <color rgb="FF000000"/>
      <name val="Verdana"/>
      <family val="2"/>
    </font>
    <font>
      <b/>
      <sz val="14"/>
      <color rgb="FF000000"/>
      <name val="Verdana"/>
      <family val="2"/>
    </font>
    <font>
      <sz val="12"/>
      <color rgb="FF000000"/>
      <name val="Verdana"/>
      <family val="2"/>
    </font>
    <font>
      <b/>
      <sz val="11"/>
      <color theme="1"/>
      <name val="Calibri"/>
      <family val="2"/>
      <scheme val="minor"/>
    </font>
    <font>
      <b/>
      <sz val="12"/>
      <color theme="1"/>
      <name val="Calibri"/>
      <family val="2"/>
      <scheme val="minor"/>
    </font>
    <font>
      <b/>
      <sz val="12"/>
      <color rgb="FF000000"/>
      <name val="Calibri"/>
      <family val="2"/>
    </font>
    <font>
      <sz val="12"/>
      <color theme="1"/>
      <name val="Calibri"/>
      <family val="2"/>
      <scheme val="minor"/>
    </font>
    <font>
      <b/>
      <sz val="11"/>
      <color rgb="FF000000"/>
      <name val="Calibri"/>
      <family val="2"/>
    </font>
    <font>
      <sz val="12"/>
      <color rgb="FF000000"/>
      <name val="Calibri"/>
      <family val="2"/>
      <scheme val="minor"/>
    </font>
  </fonts>
  <fills count="2">
    <fill>
      <patternFill patternType="none"/>
    </fill>
    <fill>
      <patternFill patternType="gray125"/>
    </fill>
  </fills>
  <borders count="3">
    <border>
      <left/>
      <right/>
      <top/>
      <bottom/>
      <diagonal/>
    </border>
    <border>
      <left/>
      <right style="thin">
        <color auto="1"/>
      </right>
      <top/>
      <bottom/>
      <diagonal/>
    </border>
    <border>
      <left style="thin">
        <color auto="1"/>
      </left>
      <right/>
      <top/>
      <bottom/>
      <diagonal/>
    </border>
  </borders>
  <cellStyleXfs count="7">
    <xf numFmtId="0" fontId="0" fillId="0" borderId="0"/>
    <xf numFmtId="0" fontId="12" fillId="0" borderId="0" applyNumberFormat="0" applyBorder="0" applyProtection="0"/>
    <xf numFmtId="0" fontId="12" fillId="0" borderId="0" applyNumberFormat="0" applyBorder="0" applyProtection="0"/>
    <xf numFmtId="9" fontId="11" fillId="0" borderId="0" applyFont="0" applyFill="0" applyBorder="0" applyAlignment="0" applyProtection="0"/>
    <xf numFmtId="0" fontId="10" fillId="0" borderId="0"/>
    <xf numFmtId="0" fontId="7" fillId="0" borderId="0"/>
    <xf numFmtId="0" fontId="3" fillId="0" borderId="0"/>
  </cellStyleXfs>
  <cellXfs count="93">
    <xf numFmtId="0" fontId="0" fillId="0" borderId="0" xfId="0"/>
    <xf numFmtId="0" fontId="13" fillId="0" borderId="0" xfId="0" applyFont="1"/>
    <xf numFmtId="0" fontId="14" fillId="0" borderId="0" xfId="0" applyFont="1"/>
    <xf numFmtId="0" fontId="15" fillId="0" borderId="0" xfId="0" applyFont="1"/>
    <xf numFmtId="0" fontId="10" fillId="0" borderId="0" xfId="4"/>
    <xf numFmtId="17" fontId="10" fillId="0" borderId="0" xfId="4" applyNumberFormat="1"/>
    <xf numFmtId="0" fontId="17" fillId="0" borderId="0" xfId="4" applyFont="1"/>
    <xf numFmtId="0" fontId="16" fillId="0" borderId="0" xfId="4" applyFont="1"/>
    <xf numFmtId="164" fontId="10" fillId="0" borderId="0" xfId="4" applyNumberFormat="1"/>
    <xf numFmtId="0" fontId="10" fillId="0" borderId="0" xfId="4" applyAlignment="1">
      <alignment horizontal="right"/>
    </xf>
    <xf numFmtId="0" fontId="9" fillId="0" borderId="0" xfId="4" applyFont="1"/>
    <xf numFmtId="0" fontId="18" fillId="0" borderId="0" xfId="0" applyFont="1"/>
    <xf numFmtId="0" fontId="0" fillId="0" borderId="0" xfId="0" applyBorder="1"/>
    <xf numFmtId="164" fontId="0" fillId="0" borderId="0" xfId="0" applyNumberFormat="1"/>
    <xf numFmtId="164" fontId="0" fillId="0" borderId="0" xfId="0" applyNumberFormat="1" applyAlignment="1">
      <alignment horizontal="right"/>
    </xf>
    <xf numFmtId="0" fontId="8" fillId="0" borderId="0" xfId="4" applyFont="1"/>
    <xf numFmtId="0" fontId="19" fillId="0" borderId="0" xfId="4" applyFont="1"/>
    <xf numFmtId="0" fontId="20" fillId="0" borderId="0" xfId="0" applyFont="1"/>
    <xf numFmtId="0" fontId="7" fillId="0" borderId="0" xfId="5"/>
    <xf numFmtId="0" fontId="17" fillId="0" borderId="0" xfId="5" applyFont="1"/>
    <xf numFmtId="164" fontId="0" fillId="0" borderId="0" xfId="0" applyNumberFormat="1" applyFill="1"/>
    <xf numFmtId="0" fontId="0" fillId="0" borderId="0" xfId="0" applyBorder="1" applyAlignment="1">
      <alignment horizontal="right"/>
    </xf>
    <xf numFmtId="0" fontId="0" fillId="0" borderId="0" xfId="0" applyFont="1"/>
    <xf numFmtId="0" fontId="6" fillId="0" borderId="0" xfId="4" applyFont="1"/>
    <xf numFmtId="0" fontId="0" fillId="0" borderId="0" xfId="0" applyBorder="1" applyAlignment="1">
      <alignment horizontal="right" wrapText="1"/>
    </xf>
    <xf numFmtId="0" fontId="0" fillId="0" borderId="0" xfId="0" applyFont="1" applyBorder="1"/>
    <xf numFmtId="0" fontId="5" fillId="0" borderId="0" xfId="4" applyFont="1"/>
    <xf numFmtId="0" fontId="21" fillId="0" borderId="0" xfId="0" applyFont="1"/>
    <xf numFmtId="0" fontId="5" fillId="0" borderId="0" xfId="4" applyFont="1" applyAlignment="1">
      <alignment horizontal="right" wrapText="1"/>
    </xf>
    <xf numFmtId="0" fontId="10" fillId="0" borderId="0" xfId="4" applyAlignment="1">
      <alignment horizontal="right" wrapText="1"/>
    </xf>
    <xf numFmtId="0" fontId="5" fillId="0" borderId="0" xfId="5" applyFont="1"/>
    <xf numFmtId="0" fontId="5" fillId="0" borderId="0" xfId="5" applyFont="1" applyAlignment="1">
      <alignment horizontal="right" wrapText="1"/>
    </xf>
    <xf numFmtId="164" fontId="5" fillId="0" borderId="0" xfId="5" applyNumberFormat="1" applyFont="1"/>
    <xf numFmtId="164" fontId="7" fillId="0" borderId="0" xfId="5" applyNumberFormat="1"/>
    <xf numFmtId="165" fontId="5" fillId="0" borderId="0" xfId="5" applyNumberFormat="1" applyFont="1"/>
    <xf numFmtId="165" fontId="7" fillId="0" borderId="0" xfId="5" applyNumberFormat="1"/>
    <xf numFmtId="1" fontId="10" fillId="0" borderId="0" xfId="4" applyNumberFormat="1"/>
    <xf numFmtId="165" fontId="10" fillId="0" borderId="0" xfId="4" applyNumberFormat="1"/>
    <xf numFmtId="0" fontId="4" fillId="0" borderId="0" xfId="4" applyFont="1"/>
    <xf numFmtId="1" fontId="16" fillId="0" borderId="0" xfId="4" applyNumberFormat="1" applyFont="1"/>
    <xf numFmtId="0" fontId="10" fillId="0" borderId="0" xfId="4" applyAlignment="1">
      <alignment wrapText="1"/>
    </xf>
    <xf numFmtId="165" fontId="10" fillId="0" borderId="0" xfId="4" applyNumberFormat="1" applyAlignment="1">
      <alignment horizontal="right"/>
    </xf>
    <xf numFmtId="0" fontId="4" fillId="0" borderId="0" xfId="4" applyFont="1" applyAlignment="1">
      <alignment horizontal="right" wrapText="1"/>
    </xf>
    <xf numFmtId="0" fontId="0" fillId="0" borderId="0" xfId="0" applyFont="1" applyAlignment="1"/>
    <xf numFmtId="0" fontId="0" fillId="0" borderId="0" xfId="0" applyFont="1" applyBorder="1" applyAlignment="1">
      <alignment horizontal="right" wrapText="1"/>
    </xf>
    <xf numFmtId="0" fontId="0" fillId="0" borderId="0" xfId="0" applyFont="1" applyBorder="1" applyAlignment="1">
      <alignment horizontal="right"/>
    </xf>
    <xf numFmtId="164" fontId="0" fillId="0" borderId="0" xfId="0" applyNumberFormat="1" applyFont="1" applyAlignment="1">
      <alignment horizontal="right"/>
    </xf>
    <xf numFmtId="164" fontId="0" fillId="0" borderId="0" xfId="0" applyNumberFormat="1" applyFont="1" applyFill="1"/>
    <xf numFmtId="0" fontId="0" fillId="0" borderId="0" xfId="0" applyFill="1" applyBorder="1"/>
    <xf numFmtId="0" fontId="0" fillId="0" borderId="0" xfId="0" applyFont="1" applyFill="1" applyBorder="1"/>
    <xf numFmtId="0" fontId="0" fillId="0" borderId="0" xfId="0" applyFont="1" applyBorder="1" applyAlignment="1"/>
    <xf numFmtId="0" fontId="0" fillId="0" borderId="0" xfId="0" applyFont="1" applyAlignment="1">
      <alignment wrapText="1"/>
    </xf>
    <xf numFmtId="0" fontId="0" fillId="0" borderId="0" xfId="0" applyAlignment="1">
      <alignment wrapText="1"/>
    </xf>
    <xf numFmtId="0" fontId="0" fillId="0" borderId="0" xfId="0" applyBorder="1" applyAlignment="1">
      <alignment wrapText="1"/>
    </xf>
    <xf numFmtId="0" fontId="0" fillId="0" borderId="0" xfId="0" applyBorder="1" applyAlignment="1"/>
    <xf numFmtId="0" fontId="0" fillId="0" borderId="0" xfId="0" applyFill="1" applyBorder="1" applyAlignment="1">
      <alignment horizontal="right" wrapText="1"/>
    </xf>
    <xf numFmtId="0" fontId="0" fillId="0" borderId="0" xfId="0" applyFont="1" applyBorder="1" applyAlignment="1">
      <alignment wrapText="1"/>
    </xf>
    <xf numFmtId="0" fontId="15" fillId="0" borderId="0" xfId="0" applyFont="1" applyFill="1"/>
    <xf numFmtId="0" fontId="0" fillId="0" borderId="0" xfId="0" applyFill="1"/>
    <xf numFmtId="0" fontId="17" fillId="0" borderId="0" xfId="6" applyFont="1"/>
    <xf numFmtId="0" fontId="3" fillId="0" borderId="0" xfId="6" applyAlignment="1">
      <alignment horizontal="left"/>
    </xf>
    <xf numFmtId="0" fontId="3" fillId="0" borderId="0" xfId="6"/>
    <xf numFmtId="0" fontId="3" fillId="0" borderId="0" xfId="6" applyFont="1" applyAlignment="1">
      <alignment horizontal="left"/>
    </xf>
    <xf numFmtId="0" fontId="3" fillId="0" borderId="0" xfId="6" applyAlignment="1">
      <alignment horizontal="right" wrapText="1"/>
    </xf>
    <xf numFmtId="1" fontId="3" fillId="0" borderId="0" xfId="6" applyNumberFormat="1"/>
    <xf numFmtId="164" fontId="3" fillId="0" borderId="0" xfId="6" applyNumberFormat="1"/>
    <xf numFmtId="0" fontId="16" fillId="0" borderId="0" xfId="6" applyFont="1"/>
    <xf numFmtId="1" fontId="16" fillId="0" borderId="0" xfId="6" applyNumberFormat="1" applyFont="1"/>
    <xf numFmtId="0" fontId="3" fillId="0" borderId="0" xfId="6" applyFont="1"/>
    <xf numFmtId="1" fontId="3" fillId="0" borderId="0" xfId="6" applyNumberFormat="1" applyFill="1"/>
    <xf numFmtId="0" fontId="16" fillId="0" borderId="0" xfId="6" applyFont="1" applyAlignment="1">
      <alignment horizontal="left"/>
    </xf>
    <xf numFmtId="0" fontId="3" fillId="0" borderId="0" xfId="6" applyAlignment="1">
      <alignment wrapText="1"/>
    </xf>
    <xf numFmtId="0" fontId="3" fillId="0" borderId="0" xfId="6" applyBorder="1" applyAlignment="1">
      <alignment horizontal="right" wrapText="1"/>
    </xf>
    <xf numFmtId="0" fontId="3" fillId="0" borderId="1" xfId="6" applyBorder="1" applyAlignment="1">
      <alignment horizontal="right" wrapText="1"/>
    </xf>
    <xf numFmtId="0" fontId="3" fillId="0" borderId="2" xfId="6" applyBorder="1" applyAlignment="1">
      <alignment horizontal="right" wrapText="1"/>
    </xf>
    <xf numFmtId="0" fontId="3" fillId="0" borderId="0" xfId="6" applyAlignment="1"/>
    <xf numFmtId="164" fontId="3" fillId="0" borderId="0" xfId="6" applyNumberFormat="1" applyBorder="1" applyAlignment="1">
      <alignment horizontal="right"/>
    </xf>
    <xf numFmtId="165" fontId="3" fillId="0" borderId="1" xfId="6" applyNumberFormat="1" applyBorder="1" applyAlignment="1">
      <alignment horizontal="right"/>
    </xf>
    <xf numFmtId="164" fontId="3" fillId="0" borderId="2" xfId="6" applyNumberFormat="1" applyBorder="1" applyAlignment="1">
      <alignment horizontal="right"/>
    </xf>
    <xf numFmtId="164" fontId="3" fillId="0" borderId="2" xfId="6" applyNumberFormat="1" applyFont="1" applyBorder="1" applyAlignment="1">
      <alignment horizontal="right"/>
    </xf>
    <xf numFmtId="164" fontId="3" fillId="0" borderId="0" xfId="6" applyNumberFormat="1" applyAlignment="1">
      <alignment horizontal="right"/>
    </xf>
    <xf numFmtId="165" fontId="3" fillId="0" borderId="0" xfId="6" applyNumberFormat="1" applyAlignment="1">
      <alignment horizontal="right"/>
    </xf>
    <xf numFmtId="164" fontId="3" fillId="0" borderId="2" xfId="6" applyNumberFormat="1" applyFill="1" applyBorder="1" applyAlignment="1">
      <alignment horizontal="right"/>
    </xf>
    <xf numFmtId="165" fontId="3" fillId="0" borderId="1" xfId="6" applyNumberFormat="1" applyFill="1" applyBorder="1" applyAlignment="1">
      <alignment horizontal="right"/>
    </xf>
    <xf numFmtId="0" fontId="19" fillId="0" borderId="0" xfId="6" applyFont="1" applyAlignment="1">
      <alignment horizontal="left"/>
    </xf>
    <xf numFmtId="0" fontId="3" fillId="0" borderId="0" xfId="6" applyAlignment="1">
      <alignment vertical="top" wrapText="1"/>
    </xf>
    <xf numFmtId="0" fontId="2" fillId="0" borderId="0" xfId="6" applyFont="1" applyAlignment="1">
      <alignment vertical="top" wrapText="1"/>
    </xf>
    <xf numFmtId="0" fontId="3" fillId="0" borderId="0" xfId="6" applyBorder="1" applyAlignment="1">
      <alignment horizontal="center"/>
    </xf>
    <xf numFmtId="0" fontId="3" fillId="0" borderId="1" xfId="6" applyBorder="1" applyAlignment="1">
      <alignment horizontal="center"/>
    </xf>
    <xf numFmtId="0" fontId="3" fillId="0" borderId="2" xfId="6" applyBorder="1" applyAlignment="1">
      <alignment horizontal="center"/>
    </xf>
    <xf numFmtId="0" fontId="3" fillId="0" borderId="0" xfId="6" applyAlignment="1">
      <alignment horizontal="center"/>
    </xf>
    <xf numFmtId="0" fontId="3" fillId="0" borderId="0" xfId="6" applyAlignment="1">
      <alignment vertical="top" wrapText="1"/>
    </xf>
    <xf numFmtId="0" fontId="1" fillId="0" borderId="0" xfId="6" applyFont="1" applyAlignment="1">
      <alignment vertical="top" wrapText="1"/>
    </xf>
  </cellXfs>
  <cellStyles count="7">
    <cellStyle name="Normal" xfId="0" builtinId="0" customBuiltin="1"/>
    <cellStyle name="Normal 2" xfId="1"/>
    <cellStyle name="Normal 3" xfId="2"/>
    <cellStyle name="Normal 4" xfId="4"/>
    <cellStyle name="Normal 4 2" xfId="6"/>
    <cellStyle name="Normal 5" xf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33"/>
  <sheetViews>
    <sheetView tabSelected="1" workbookViewId="0">
      <selection activeCell="A2" sqref="A2"/>
    </sheetView>
  </sheetViews>
  <sheetFormatPr defaultRowHeight="15" x14ac:dyDescent="0.25"/>
  <cols>
    <col min="1" max="1" width="9.140625" customWidth="1"/>
  </cols>
  <sheetData>
    <row r="1" spans="1:8" ht="19.5" x14ac:dyDescent="0.25">
      <c r="A1" s="1" t="s">
        <v>141</v>
      </c>
    </row>
    <row r="3" spans="1:8" ht="18" x14ac:dyDescent="0.25">
      <c r="A3" s="2" t="s">
        <v>0</v>
      </c>
    </row>
    <row r="5" spans="1:8" ht="15.75" x14ac:dyDescent="0.25">
      <c r="A5" s="3" t="s">
        <v>55</v>
      </c>
    </row>
    <row r="6" spans="1:8" ht="15.75" x14ac:dyDescent="0.25">
      <c r="A6" s="3"/>
    </row>
    <row r="7" spans="1:8" ht="15.75" x14ac:dyDescent="0.25">
      <c r="A7" s="3" t="s">
        <v>56</v>
      </c>
    </row>
    <row r="8" spans="1:8" ht="15.75" x14ac:dyDescent="0.25">
      <c r="A8" s="3"/>
    </row>
    <row r="9" spans="1:8" ht="15.75" x14ac:dyDescent="0.25">
      <c r="A9" s="3" t="s">
        <v>142</v>
      </c>
    </row>
    <row r="10" spans="1:8" ht="15.75" x14ac:dyDescent="0.25">
      <c r="A10" s="3"/>
    </row>
    <row r="11" spans="1:8" ht="15.75" x14ac:dyDescent="0.25">
      <c r="A11" s="3" t="s">
        <v>143</v>
      </c>
    </row>
    <row r="12" spans="1:8" ht="15.75" x14ac:dyDescent="0.25">
      <c r="A12" s="3"/>
    </row>
    <row r="13" spans="1:8" ht="15.75" x14ac:dyDescent="0.25">
      <c r="A13" s="3" t="s">
        <v>144</v>
      </c>
    </row>
    <row r="14" spans="1:8" ht="15.75" x14ac:dyDescent="0.25">
      <c r="A14" s="3"/>
    </row>
    <row r="15" spans="1:8" ht="15.75" x14ac:dyDescent="0.25">
      <c r="A15" s="57" t="s">
        <v>146</v>
      </c>
      <c r="B15" s="58"/>
      <c r="C15" s="58"/>
      <c r="D15" s="58"/>
      <c r="E15" s="58"/>
      <c r="F15" s="58"/>
      <c r="G15" s="58"/>
      <c r="H15" s="58"/>
    </row>
    <row r="16" spans="1:8" ht="15.75" x14ac:dyDescent="0.25">
      <c r="A16" s="3"/>
    </row>
    <row r="17" spans="1:16" ht="15.75" x14ac:dyDescent="0.25">
      <c r="A17" s="57" t="s">
        <v>147</v>
      </c>
      <c r="B17" s="58"/>
      <c r="C17" s="58"/>
      <c r="D17" s="58"/>
      <c r="E17" s="58"/>
      <c r="F17" s="58"/>
      <c r="G17" s="58"/>
      <c r="H17" s="58"/>
      <c r="I17" s="58"/>
      <c r="J17" s="58"/>
      <c r="K17" s="58"/>
      <c r="L17" s="58"/>
      <c r="M17" s="58"/>
      <c r="N17" s="58"/>
      <c r="O17" s="58"/>
      <c r="P17" s="58"/>
    </row>
    <row r="18" spans="1:16" ht="15.75" x14ac:dyDescent="0.25">
      <c r="A18" s="3"/>
    </row>
    <row r="19" spans="1:16" ht="15.75" x14ac:dyDescent="0.25">
      <c r="A19" s="3"/>
    </row>
    <row r="20" spans="1:16" ht="15.75" x14ac:dyDescent="0.25">
      <c r="A20" s="3"/>
    </row>
    <row r="21" spans="1:16" ht="15.75" x14ac:dyDescent="0.25">
      <c r="A21" s="3"/>
    </row>
    <row r="22" spans="1:16" ht="15.75" x14ac:dyDescent="0.25">
      <c r="A22" s="3"/>
    </row>
    <row r="23" spans="1:16" ht="15.75" x14ac:dyDescent="0.25">
      <c r="A23" s="3"/>
    </row>
    <row r="24" spans="1:16" ht="15.75" x14ac:dyDescent="0.25">
      <c r="A24" s="3"/>
    </row>
    <row r="25" spans="1:16" ht="15.75" x14ac:dyDescent="0.25">
      <c r="A25" s="3"/>
    </row>
    <row r="26" spans="1:16" ht="15.75" x14ac:dyDescent="0.25">
      <c r="A26" s="3"/>
    </row>
    <row r="27" spans="1:16" ht="15.75" x14ac:dyDescent="0.25">
      <c r="A27" s="3"/>
    </row>
    <row r="28" spans="1:16" ht="15.75" x14ac:dyDescent="0.25">
      <c r="A28" s="3"/>
    </row>
    <row r="29" spans="1:16" ht="15.75" x14ac:dyDescent="0.25">
      <c r="A29" s="3"/>
    </row>
    <row r="30" spans="1:16" ht="15.75" x14ac:dyDescent="0.25">
      <c r="A30" s="3"/>
    </row>
    <row r="31" spans="1:16" ht="15.75" x14ac:dyDescent="0.25">
      <c r="A31" s="3"/>
    </row>
    <row r="33" spans="1:1" ht="15.75" x14ac:dyDescent="0.25">
      <c r="A33" s="3"/>
    </row>
  </sheetData>
  <pageMargins left="0.59055118110236227" right="0.59055118110236227" top="0.59055118110236227" bottom="0.59055118110236227" header="0.39370078740157483" footer="0.39370078740157483"/>
  <pageSetup paperSize="9" scale="86"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L18"/>
  <sheetViews>
    <sheetView workbookViewId="0">
      <selection activeCell="A2" sqref="A2"/>
    </sheetView>
  </sheetViews>
  <sheetFormatPr defaultRowHeight="15" x14ac:dyDescent="0.25"/>
  <cols>
    <col min="1" max="1" width="9.140625" style="4"/>
    <col min="2" max="2" width="25.5703125" style="4" customWidth="1"/>
    <col min="3" max="3" width="11.42578125" style="4" customWidth="1"/>
    <col min="4" max="4" width="14.7109375" style="4" customWidth="1"/>
    <col min="5" max="5" width="20.7109375" style="4" customWidth="1"/>
    <col min="6" max="10" width="9.140625" style="4"/>
    <col min="11" max="11" width="9.140625" style="4" customWidth="1"/>
    <col min="12" max="12" width="9.140625" style="4"/>
    <col min="13" max="13" width="9.140625" style="4" customWidth="1"/>
    <col min="14" max="16384" width="9.140625" style="4"/>
  </cols>
  <sheetData>
    <row r="1" spans="1:12" ht="15.75" x14ac:dyDescent="0.25">
      <c r="A1" s="6" t="s">
        <v>55</v>
      </c>
    </row>
    <row r="2" spans="1:12" x14ac:dyDescent="0.25">
      <c r="K2" s="5"/>
      <c r="L2" s="5"/>
    </row>
    <row r="3" spans="1:12" ht="45" x14ac:dyDescent="0.25">
      <c r="B3" s="23" t="s">
        <v>43</v>
      </c>
      <c r="C3" s="28" t="s">
        <v>39</v>
      </c>
      <c r="D3" s="29" t="s">
        <v>37</v>
      </c>
      <c r="E3" s="29" t="s">
        <v>38</v>
      </c>
    </row>
    <row r="4" spans="1:12" x14ac:dyDescent="0.25">
      <c r="B4" s="4" t="s">
        <v>44</v>
      </c>
      <c r="C4" s="4">
        <v>59</v>
      </c>
      <c r="D4" s="8">
        <v>551.6</v>
      </c>
      <c r="E4" s="8">
        <v>148.9</v>
      </c>
    </row>
    <row r="5" spans="1:12" x14ac:dyDescent="0.25">
      <c r="B5" s="4" t="s">
        <v>45</v>
      </c>
      <c r="C5" s="4">
        <v>17</v>
      </c>
      <c r="D5" s="8">
        <v>247</v>
      </c>
      <c r="E5" s="8">
        <v>215.70000000000002</v>
      </c>
      <c r="K5" s="26"/>
    </row>
    <row r="6" spans="1:12" ht="15.75" x14ac:dyDescent="0.25">
      <c r="B6" s="16" t="s">
        <v>6</v>
      </c>
      <c r="C6" s="4">
        <v>16</v>
      </c>
      <c r="D6" s="8">
        <v>525.5</v>
      </c>
      <c r="E6" s="8">
        <v>351.5</v>
      </c>
    </row>
    <row r="7" spans="1:12" x14ac:dyDescent="0.25">
      <c r="B7" s="4" t="s">
        <v>13</v>
      </c>
      <c r="C7" s="4">
        <v>48</v>
      </c>
      <c r="D7" s="8">
        <v>687.1</v>
      </c>
      <c r="E7" s="8">
        <v>185.5</v>
      </c>
      <c r="L7" s="15"/>
    </row>
    <row r="8" spans="1:12" x14ac:dyDescent="0.25">
      <c r="B8" s="4" t="s">
        <v>46</v>
      </c>
      <c r="C8" s="4">
        <v>29</v>
      </c>
      <c r="D8" s="8">
        <v>513.51</v>
      </c>
      <c r="E8" s="8">
        <v>168.7</v>
      </c>
    </row>
    <row r="9" spans="1:12" ht="15.75" x14ac:dyDescent="0.25">
      <c r="B9" s="27" t="s">
        <v>47</v>
      </c>
      <c r="C9" s="4">
        <v>87</v>
      </c>
      <c r="D9" s="8">
        <v>1540.63</v>
      </c>
      <c r="E9" s="8">
        <v>262</v>
      </c>
    </row>
    <row r="10" spans="1:12" x14ac:dyDescent="0.25">
      <c r="B10" s="4" t="s">
        <v>48</v>
      </c>
      <c r="C10" s="4">
        <v>167</v>
      </c>
      <c r="D10" s="8">
        <v>2815.5900000000011</v>
      </c>
      <c r="E10" s="8">
        <v>242.4</v>
      </c>
    </row>
    <row r="11" spans="1:12" x14ac:dyDescent="0.25">
      <c r="B11" s="4" t="s">
        <v>15</v>
      </c>
      <c r="C11" s="4">
        <v>40</v>
      </c>
      <c r="D11" s="8">
        <v>987.3</v>
      </c>
      <c r="E11" s="8">
        <v>306.7</v>
      </c>
    </row>
    <row r="12" spans="1:12" x14ac:dyDescent="0.25">
      <c r="B12" s="4" t="s">
        <v>49</v>
      </c>
      <c r="C12" s="4">
        <v>73</v>
      </c>
      <c r="D12" s="8">
        <v>1725.86</v>
      </c>
      <c r="E12" s="8">
        <v>262.89999999999998</v>
      </c>
    </row>
    <row r="13" spans="1:12" x14ac:dyDescent="0.25">
      <c r="B13" s="4" t="s">
        <v>50</v>
      </c>
      <c r="C13" s="4">
        <v>125</v>
      </c>
      <c r="D13" s="8">
        <v>1775.4999999999998</v>
      </c>
      <c r="E13" s="8">
        <v>201.79999999999998</v>
      </c>
    </row>
    <row r="14" spans="1:12" x14ac:dyDescent="0.25">
      <c r="B14" s="4" t="s">
        <v>51</v>
      </c>
      <c r="C14" s="4">
        <v>5</v>
      </c>
      <c r="D14" s="8">
        <v>48</v>
      </c>
      <c r="E14" s="8">
        <v>219.70000000000002</v>
      </c>
    </row>
    <row r="15" spans="1:12" x14ac:dyDescent="0.25">
      <c r="B15" s="4" t="s">
        <v>52</v>
      </c>
      <c r="C15" s="4">
        <v>6</v>
      </c>
      <c r="D15" s="8">
        <v>65.5</v>
      </c>
      <c r="E15" s="8">
        <v>282.3</v>
      </c>
    </row>
    <row r="16" spans="1:12" x14ac:dyDescent="0.25">
      <c r="B16" s="4" t="s">
        <v>53</v>
      </c>
      <c r="C16" s="4">
        <v>45</v>
      </c>
      <c r="D16" s="8">
        <v>897.15000000000009</v>
      </c>
      <c r="E16" s="8">
        <v>215.89999999999998</v>
      </c>
    </row>
    <row r="17" spans="2:5" x14ac:dyDescent="0.25">
      <c r="B17" s="4" t="s">
        <v>54</v>
      </c>
      <c r="C17" s="4">
        <v>5</v>
      </c>
      <c r="D17" s="8">
        <v>8</v>
      </c>
      <c r="E17" s="8">
        <v>29.7</v>
      </c>
    </row>
    <row r="18" spans="2:5" x14ac:dyDescent="0.25">
      <c r="B18" s="4" t="s">
        <v>30</v>
      </c>
      <c r="C18" s="4">
        <v>722</v>
      </c>
      <c r="D18" s="8">
        <v>12388.240000000005</v>
      </c>
      <c r="E18" s="8">
        <v>229.20000000000002</v>
      </c>
    </row>
  </sheetData>
  <pageMargins left="0.7" right="0.7" top="0.75" bottom="0.75" header="0.3" footer="0.3"/>
  <pageSetup paperSize="9" orientation="portrait"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workbookViewId="0">
      <selection activeCell="A2" sqref="A2"/>
    </sheetView>
  </sheetViews>
  <sheetFormatPr defaultRowHeight="15" x14ac:dyDescent="0.25"/>
  <cols>
    <col min="1" max="1" width="9.140625" style="18"/>
    <col min="2" max="2" width="26.28515625" style="18" customWidth="1"/>
    <col min="3" max="3" width="11.42578125" style="18" customWidth="1"/>
    <col min="4" max="4" width="11.140625" style="18" customWidth="1"/>
    <col min="5" max="5" width="14" style="18" customWidth="1"/>
    <col min="6" max="6" width="17.140625" style="18" customWidth="1"/>
    <col min="7" max="16384" width="9.140625" style="18"/>
  </cols>
  <sheetData>
    <row r="1" spans="1:7" ht="15.75" x14ac:dyDescent="0.25">
      <c r="A1" s="19" t="s">
        <v>56</v>
      </c>
    </row>
    <row r="3" spans="1:7" ht="60" x14ac:dyDescent="0.25">
      <c r="B3" s="30" t="s">
        <v>43</v>
      </c>
      <c r="C3" s="28" t="s">
        <v>39</v>
      </c>
      <c r="D3" s="31" t="s">
        <v>57</v>
      </c>
      <c r="E3" s="31" t="s">
        <v>37</v>
      </c>
      <c r="F3" s="31" t="s">
        <v>58</v>
      </c>
      <c r="G3" s="30"/>
    </row>
    <row r="4" spans="1:7" x14ac:dyDescent="0.25">
      <c r="B4" s="30" t="s">
        <v>44</v>
      </c>
      <c r="C4" s="30">
        <v>59</v>
      </c>
      <c r="D4" s="32">
        <v>1867.5</v>
      </c>
      <c r="E4" s="32">
        <v>551.6</v>
      </c>
      <c r="F4" s="34">
        <v>0.29499999999999998</v>
      </c>
      <c r="G4" s="30"/>
    </row>
    <row r="5" spans="1:7" x14ac:dyDescent="0.25">
      <c r="B5" s="30" t="s">
        <v>45</v>
      </c>
      <c r="C5" s="30">
        <v>17</v>
      </c>
      <c r="D5" s="32">
        <v>489.5</v>
      </c>
      <c r="E5" s="32">
        <v>247</v>
      </c>
      <c r="F5" s="34">
        <v>0.505</v>
      </c>
      <c r="G5" s="30"/>
    </row>
    <row r="6" spans="1:7" x14ac:dyDescent="0.25">
      <c r="B6" s="30" t="s">
        <v>6</v>
      </c>
      <c r="C6" s="30">
        <v>16</v>
      </c>
      <c r="D6" s="32">
        <v>525.5</v>
      </c>
      <c r="E6" s="32">
        <v>525.5</v>
      </c>
      <c r="F6" s="34">
        <v>1</v>
      </c>
      <c r="G6" s="30"/>
    </row>
    <row r="7" spans="1:7" x14ac:dyDescent="0.25">
      <c r="B7" s="30" t="s">
        <v>13</v>
      </c>
      <c r="C7" s="30">
        <v>48</v>
      </c>
      <c r="D7" s="32">
        <v>1682.8</v>
      </c>
      <c r="E7" s="32">
        <v>687.1</v>
      </c>
      <c r="F7" s="34">
        <v>0.40799999999999997</v>
      </c>
      <c r="G7" s="30"/>
    </row>
    <row r="8" spans="1:7" x14ac:dyDescent="0.25">
      <c r="B8" s="30" t="s">
        <v>46</v>
      </c>
      <c r="C8" s="30">
        <v>29</v>
      </c>
      <c r="D8" s="32">
        <v>1000.7311</v>
      </c>
      <c r="E8" s="32">
        <v>513.51</v>
      </c>
      <c r="F8" s="34">
        <v>0.51300000000000001</v>
      </c>
      <c r="G8" s="30"/>
    </row>
    <row r="9" spans="1:7" x14ac:dyDescent="0.25">
      <c r="B9" s="30" t="s">
        <v>47</v>
      </c>
      <c r="C9" s="30">
        <v>87</v>
      </c>
      <c r="D9" s="32">
        <v>2716.38</v>
      </c>
      <c r="E9" s="32">
        <v>1540.63</v>
      </c>
      <c r="F9" s="34">
        <v>0.56699999999999995</v>
      </c>
      <c r="G9" s="30"/>
    </row>
    <row r="10" spans="1:7" x14ac:dyDescent="0.25">
      <c r="B10" s="30" t="s">
        <v>48</v>
      </c>
      <c r="C10" s="30">
        <v>167</v>
      </c>
      <c r="D10" s="32">
        <v>5555.75</v>
      </c>
      <c r="E10" s="32">
        <v>2815.5900000000011</v>
      </c>
      <c r="F10" s="34">
        <v>0.50700000000000001</v>
      </c>
      <c r="G10" s="30"/>
    </row>
    <row r="11" spans="1:7" x14ac:dyDescent="0.25">
      <c r="B11" s="30" t="s">
        <v>15</v>
      </c>
      <c r="C11" s="30">
        <v>40</v>
      </c>
      <c r="D11" s="32">
        <v>1215</v>
      </c>
      <c r="E11" s="32">
        <v>987.3</v>
      </c>
      <c r="F11" s="34">
        <v>0.81299999999999994</v>
      </c>
      <c r="G11" s="30"/>
    </row>
    <row r="12" spans="1:7" x14ac:dyDescent="0.25">
      <c r="B12" s="30" t="s">
        <v>49</v>
      </c>
      <c r="C12" s="30">
        <v>73</v>
      </c>
      <c r="D12" s="32">
        <v>2465.5</v>
      </c>
      <c r="E12" s="32">
        <v>1725.86</v>
      </c>
      <c r="F12" s="34">
        <v>0.7</v>
      </c>
      <c r="G12" s="30"/>
    </row>
    <row r="13" spans="1:7" x14ac:dyDescent="0.25">
      <c r="B13" s="18" t="s">
        <v>50</v>
      </c>
      <c r="C13" s="18">
        <v>125</v>
      </c>
      <c r="D13" s="33">
        <v>3051.3800000000006</v>
      </c>
      <c r="E13" s="33">
        <v>1775.4999999999998</v>
      </c>
      <c r="F13" s="35">
        <v>0.58199999999999996</v>
      </c>
    </row>
    <row r="14" spans="1:7" x14ac:dyDescent="0.25">
      <c r="B14" s="18" t="s">
        <v>51</v>
      </c>
      <c r="C14" s="18">
        <v>5</v>
      </c>
      <c r="D14" s="33">
        <v>175</v>
      </c>
      <c r="E14" s="33">
        <v>48</v>
      </c>
      <c r="F14" s="35">
        <v>0.27400000000000002</v>
      </c>
    </row>
    <row r="15" spans="1:7" x14ac:dyDescent="0.25">
      <c r="B15" s="18" t="s">
        <v>52</v>
      </c>
      <c r="C15" s="18">
        <v>6</v>
      </c>
      <c r="D15" s="33">
        <v>150</v>
      </c>
      <c r="E15" s="33">
        <v>65.5</v>
      </c>
      <c r="F15" s="35">
        <v>0.437</v>
      </c>
    </row>
    <row r="16" spans="1:7" x14ac:dyDescent="0.25">
      <c r="B16" s="18" t="s">
        <v>53</v>
      </c>
      <c r="C16" s="18">
        <v>45</v>
      </c>
      <c r="D16" s="33">
        <v>1581.15</v>
      </c>
      <c r="E16" s="33">
        <v>897.15000000000009</v>
      </c>
      <c r="F16" s="35">
        <v>0.56699999999999995</v>
      </c>
    </row>
    <row r="17" spans="2:6" x14ac:dyDescent="0.25">
      <c r="B17" s="18" t="s">
        <v>54</v>
      </c>
      <c r="C17" s="18">
        <v>5</v>
      </c>
      <c r="D17" s="33">
        <v>185</v>
      </c>
      <c r="E17" s="33">
        <v>8</v>
      </c>
      <c r="F17" s="35">
        <v>4.2999999999999997E-2</v>
      </c>
    </row>
    <row r="18" spans="2:6" x14ac:dyDescent="0.25">
      <c r="B18" s="18" t="s">
        <v>30</v>
      </c>
      <c r="C18" s="18">
        <v>722</v>
      </c>
      <c r="D18" s="33">
        <v>22661.1911</v>
      </c>
      <c r="E18" s="33">
        <v>12388.239999999998</v>
      </c>
      <c r="F18" s="35">
        <v>0.54700000000000004</v>
      </c>
    </row>
  </sheetData>
  <pageMargins left="0.7" right="0.7" top="0.75" bottom="0.75" header="0.3" footer="0.3"/>
  <pageSetup paperSize="9" orientation="portrait"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K62"/>
  <sheetViews>
    <sheetView workbookViewId="0">
      <selection activeCell="A2" sqref="A2"/>
    </sheetView>
  </sheetViews>
  <sheetFormatPr defaultRowHeight="15" x14ac:dyDescent="0.25"/>
  <cols>
    <col min="1" max="1" width="9.140625" style="4"/>
    <col min="2" max="2" width="31.28515625" style="4" customWidth="1"/>
    <col min="3" max="3" width="11" style="4" customWidth="1"/>
    <col min="4" max="4" width="11.42578125" style="4" customWidth="1"/>
    <col min="5" max="16384" width="9.140625" style="4"/>
  </cols>
  <sheetData>
    <row r="1" spans="1:11" ht="15.75" x14ac:dyDescent="0.25">
      <c r="A1" s="6" t="s">
        <v>142</v>
      </c>
    </row>
    <row r="3" spans="1:11" x14ac:dyDescent="0.25">
      <c r="B3" s="7" t="s">
        <v>64</v>
      </c>
    </row>
    <row r="4" spans="1:11" ht="15" customHeight="1" x14ac:dyDescent="0.25">
      <c r="B4" s="4" t="s">
        <v>59</v>
      </c>
      <c r="C4" s="42" t="s">
        <v>42</v>
      </c>
      <c r="D4" s="42" t="s">
        <v>65</v>
      </c>
      <c r="F4" s="5"/>
      <c r="G4" s="5"/>
    </row>
    <row r="5" spans="1:11" x14ac:dyDescent="0.25">
      <c r="B5" s="4" t="s">
        <v>60</v>
      </c>
      <c r="C5" s="4">
        <v>482</v>
      </c>
      <c r="D5" s="37">
        <v>0.66759002770083098</v>
      </c>
    </row>
    <row r="6" spans="1:11" x14ac:dyDescent="0.25">
      <c r="B6" s="4" t="s">
        <v>61</v>
      </c>
      <c r="C6" s="4">
        <v>217</v>
      </c>
      <c r="D6" s="37">
        <v>0.30055401662049863</v>
      </c>
    </row>
    <row r="7" spans="1:11" x14ac:dyDescent="0.25">
      <c r="B7" s="4" t="s">
        <v>62</v>
      </c>
      <c r="C7" s="4">
        <v>23</v>
      </c>
      <c r="D7" s="37">
        <v>3.1855955678670361E-2</v>
      </c>
    </row>
    <row r="8" spans="1:11" x14ac:dyDescent="0.25">
      <c r="B8" s="38" t="s">
        <v>1</v>
      </c>
      <c r="C8" s="4">
        <f>SUM(C5:C7)</f>
        <v>722</v>
      </c>
    </row>
    <row r="10" spans="1:11" x14ac:dyDescent="0.25">
      <c r="B10" s="7" t="s">
        <v>70</v>
      </c>
    </row>
    <row r="11" spans="1:11" ht="30" x14ac:dyDescent="0.25">
      <c r="B11" s="4" t="s">
        <v>36</v>
      </c>
      <c r="C11" s="42" t="s">
        <v>66</v>
      </c>
      <c r="D11" s="42" t="s">
        <v>69</v>
      </c>
      <c r="E11" s="42" t="s">
        <v>68</v>
      </c>
    </row>
    <row r="12" spans="1:11" x14ac:dyDescent="0.25">
      <c r="B12" s="4" t="s">
        <v>2</v>
      </c>
      <c r="C12" s="36">
        <v>38</v>
      </c>
      <c r="D12" s="36">
        <v>38</v>
      </c>
      <c r="E12" s="37">
        <v>1</v>
      </c>
    </row>
    <row r="13" spans="1:11" x14ac:dyDescent="0.25">
      <c r="B13" s="38" t="s">
        <v>3</v>
      </c>
      <c r="C13" s="36">
        <v>36</v>
      </c>
      <c r="D13" s="36">
        <v>36</v>
      </c>
      <c r="E13" s="37">
        <v>1</v>
      </c>
    </row>
    <row r="14" spans="1:11" x14ac:dyDescent="0.25">
      <c r="B14" s="4" t="s">
        <v>4</v>
      </c>
      <c r="C14" s="36">
        <v>13</v>
      </c>
      <c r="D14" s="36">
        <v>12</v>
      </c>
      <c r="E14" s="37">
        <v>0.92307692307692313</v>
      </c>
      <c r="F14" s="5"/>
      <c r="G14" s="5"/>
    </row>
    <row r="15" spans="1:11" x14ac:dyDescent="0.25">
      <c r="B15" s="4" t="s">
        <v>33</v>
      </c>
      <c r="C15" s="36">
        <v>14</v>
      </c>
      <c r="D15" s="36">
        <v>14</v>
      </c>
      <c r="E15" s="37">
        <v>1</v>
      </c>
      <c r="F15" s="8"/>
      <c r="G15" s="8"/>
      <c r="H15" s="8"/>
      <c r="I15" s="8"/>
      <c r="J15" s="8"/>
      <c r="K15" s="8"/>
    </row>
    <row r="16" spans="1:11" x14ac:dyDescent="0.25">
      <c r="B16" s="4" t="s">
        <v>5</v>
      </c>
      <c r="C16" s="36">
        <v>7</v>
      </c>
      <c r="D16" s="36">
        <v>0</v>
      </c>
      <c r="E16" s="37">
        <v>0</v>
      </c>
      <c r="F16" s="8"/>
      <c r="G16" s="8"/>
      <c r="H16" s="8"/>
      <c r="I16" s="8"/>
      <c r="J16" s="8"/>
      <c r="K16" s="8"/>
    </row>
    <row r="17" spans="2:11" x14ac:dyDescent="0.25">
      <c r="B17" s="4" t="s">
        <v>6</v>
      </c>
      <c r="C17" s="36">
        <v>16</v>
      </c>
      <c r="D17" s="36">
        <v>16</v>
      </c>
      <c r="E17" s="37">
        <v>1</v>
      </c>
      <c r="F17" s="8"/>
      <c r="G17" s="8"/>
      <c r="H17" s="8"/>
      <c r="I17" s="8"/>
      <c r="J17" s="8"/>
      <c r="K17" s="8"/>
    </row>
    <row r="18" spans="2:11" x14ac:dyDescent="0.25">
      <c r="B18" s="4" t="s">
        <v>7</v>
      </c>
      <c r="C18" s="36">
        <v>19</v>
      </c>
      <c r="D18" s="36">
        <v>17</v>
      </c>
      <c r="E18" s="37">
        <v>0.89473684210526316</v>
      </c>
      <c r="F18" s="8"/>
      <c r="G18" s="8"/>
      <c r="H18" s="8"/>
      <c r="I18" s="8"/>
      <c r="J18" s="8"/>
      <c r="K18" s="8"/>
    </row>
    <row r="19" spans="2:11" x14ac:dyDescent="0.25">
      <c r="B19" s="4" t="s">
        <v>8</v>
      </c>
      <c r="C19" s="36">
        <v>26</v>
      </c>
      <c r="D19" s="36">
        <v>26</v>
      </c>
      <c r="E19" s="37">
        <v>1</v>
      </c>
      <c r="F19" s="8"/>
      <c r="G19" s="8"/>
      <c r="H19" s="8"/>
      <c r="I19" s="8"/>
      <c r="J19" s="8"/>
      <c r="K19" s="8"/>
    </row>
    <row r="20" spans="2:11" x14ac:dyDescent="0.25">
      <c r="B20" s="4" t="s">
        <v>9</v>
      </c>
      <c r="C20" s="36">
        <v>12</v>
      </c>
      <c r="D20" s="36">
        <v>12</v>
      </c>
      <c r="E20" s="37">
        <v>1</v>
      </c>
    </row>
    <row r="21" spans="2:11" x14ac:dyDescent="0.25">
      <c r="B21" s="4" t="s">
        <v>10</v>
      </c>
      <c r="C21" s="36">
        <v>12</v>
      </c>
      <c r="D21" s="36">
        <v>0</v>
      </c>
      <c r="E21" s="37">
        <v>0</v>
      </c>
    </row>
    <row r="22" spans="2:11" x14ac:dyDescent="0.25">
      <c r="B22" s="38" t="s">
        <v>11</v>
      </c>
      <c r="C22" s="36">
        <v>10</v>
      </c>
      <c r="D22" s="36">
        <v>0</v>
      </c>
      <c r="E22" s="37">
        <v>0</v>
      </c>
    </row>
    <row r="23" spans="2:11" x14ac:dyDescent="0.25">
      <c r="B23" s="4" t="s">
        <v>32</v>
      </c>
      <c r="C23" s="36">
        <v>88</v>
      </c>
      <c r="D23" s="36">
        <v>0</v>
      </c>
      <c r="E23" s="37">
        <v>0</v>
      </c>
      <c r="F23" s="5"/>
      <c r="G23" s="5"/>
    </row>
    <row r="24" spans="2:11" x14ac:dyDescent="0.25">
      <c r="B24" s="4" t="s">
        <v>12</v>
      </c>
      <c r="C24" s="36">
        <v>13</v>
      </c>
      <c r="D24" s="36">
        <v>0</v>
      </c>
      <c r="E24" s="41">
        <v>0</v>
      </c>
      <c r="F24" s="9"/>
    </row>
    <row r="25" spans="2:11" x14ac:dyDescent="0.25">
      <c r="B25" s="4" t="s">
        <v>13</v>
      </c>
      <c r="C25" s="36">
        <v>48</v>
      </c>
      <c r="D25" s="36">
        <v>43</v>
      </c>
      <c r="E25" s="37">
        <v>0.89583333333333337</v>
      </c>
    </row>
    <row r="26" spans="2:11" x14ac:dyDescent="0.25">
      <c r="B26" s="4" t="s">
        <v>14</v>
      </c>
      <c r="C26" s="36">
        <v>87</v>
      </c>
      <c r="D26" s="36">
        <v>87</v>
      </c>
      <c r="E26" s="37">
        <v>1</v>
      </c>
    </row>
    <row r="27" spans="2:11" x14ac:dyDescent="0.25">
      <c r="B27" s="4" t="s">
        <v>15</v>
      </c>
      <c r="C27" s="36">
        <v>26</v>
      </c>
      <c r="D27" s="36">
        <v>0</v>
      </c>
      <c r="E27" s="37">
        <v>0</v>
      </c>
    </row>
    <row r="28" spans="2:11" x14ac:dyDescent="0.25">
      <c r="B28" s="4" t="s">
        <v>16</v>
      </c>
      <c r="C28" s="36">
        <v>12</v>
      </c>
      <c r="D28" s="36">
        <v>12</v>
      </c>
      <c r="E28" s="37">
        <v>1</v>
      </c>
    </row>
    <row r="29" spans="2:11" x14ac:dyDescent="0.25">
      <c r="B29" s="4" t="s">
        <v>17</v>
      </c>
      <c r="C29" s="36">
        <v>8</v>
      </c>
      <c r="D29" s="36">
        <v>8</v>
      </c>
      <c r="E29" s="37">
        <v>1</v>
      </c>
    </row>
    <row r="30" spans="2:11" x14ac:dyDescent="0.25">
      <c r="B30" s="4" t="s">
        <v>18</v>
      </c>
      <c r="C30" s="36">
        <v>13</v>
      </c>
      <c r="D30" s="36">
        <v>0</v>
      </c>
      <c r="E30" s="37">
        <v>0</v>
      </c>
    </row>
    <row r="31" spans="2:11" x14ac:dyDescent="0.25">
      <c r="B31" s="4" t="s">
        <v>35</v>
      </c>
      <c r="C31" s="36">
        <v>5</v>
      </c>
      <c r="D31" s="36">
        <v>5</v>
      </c>
      <c r="E31" s="37">
        <v>1</v>
      </c>
    </row>
    <row r="32" spans="2:11" x14ac:dyDescent="0.25">
      <c r="B32" s="4" t="s">
        <v>19</v>
      </c>
      <c r="C32" s="36">
        <v>22</v>
      </c>
      <c r="D32" s="36">
        <v>22</v>
      </c>
      <c r="E32" s="37">
        <v>1</v>
      </c>
    </row>
    <row r="33" spans="2:5" x14ac:dyDescent="0.25">
      <c r="B33" s="4" t="s">
        <v>20</v>
      </c>
      <c r="C33" s="36">
        <v>38</v>
      </c>
      <c r="D33" s="36">
        <v>38</v>
      </c>
      <c r="E33" s="37">
        <v>1</v>
      </c>
    </row>
    <row r="34" spans="2:5" x14ac:dyDescent="0.25">
      <c r="B34" s="4" t="s">
        <v>21</v>
      </c>
      <c r="C34" s="36">
        <v>5</v>
      </c>
      <c r="D34" s="36">
        <v>5</v>
      </c>
      <c r="E34" s="37">
        <v>1</v>
      </c>
    </row>
    <row r="35" spans="2:5" x14ac:dyDescent="0.25">
      <c r="B35" s="4" t="s">
        <v>34</v>
      </c>
      <c r="C35" s="36">
        <v>13</v>
      </c>
      <c r="D35" s="36">
        <v>13</v>
      </c>
      <c r="E35" s="37">
        <v>1</v>
      </c>
    </row>
    <row r="36" spans="2:5" x14ac:dyDescent="0.25">
      <c r="B36" s="4" t="s">
        <v>22</v>
      </c>
      <c r="C36" s="36">
        <v>28</v>
      </c>
      <c r="D36" s="36">
        <v>26</v>
      </c>
      <c r="E36" s="37">
        <v>0.9285714285714286</v>
      </c>
    </row>
    <row r="37" spans="2:5" x14ac:dyDescent="0.25">
      <c r="B37" s="4" t="s">
        <v>23</v>
      </c>
      <c r="C37" s="36">
        <v>17</v>
      </c>
      <c r="D37" s="36">
        <v>0</v>
      </c>
      <c r="E37" s="37">
        <v>0</v>
      </c>
    </row>
    <row r="38" spans="2:5" x14ac:dyDescent="0.25">
      <c r="B38" s="4" t="s">
        <v>24</v>
      </c>
      <c r="C38" s="36">
        <v>6</v>
      </c>
      <c r="D38" s="36">
        <v>6</v>
      </c>
      <c r="E38" s="37">
        <v>1</v>
      </c>
    </row>
    <row r="39" spans="2:5" x14ac:dyDescent="0.25">
      <c r="B39" s="4" t="s">
        <v>25</v>
      </c>
      <c r="C39" s="36">
        <v>11</v>
      </c>
      <c r="D39" s="36">
        <v>11</v>
      </c>
      <c r="E39" s="37">
        <v>1</v>
      </c>
    </row>
    <row r="40" spans="2:5" x14ac:dyDescent="0.25">
      <c r="B40" s="4" t="s">
        <v>26</v>
      </c>
      <c r="C40" s="36">
        <v>35</v>
      </c>
      <c r="D40" s="36">
        <v>0</v>
      </c>
      <c r="E40" s="37">
        <v>0</v>
      </c>
    </row>
    <row r="41" spans="2:5" x14ac:dyDescent="0.25">
      <c r="B41" s="4" t="s">
        <v>27</v>
      </c>
      <c r="C41" s="36">
        <v>9</v>
      </c>
      <c r="D41" s="36">
        <v>0</v>
      </c>
      <c r="E41" s="37">
        <v>0</v>
      </c>
    </row>
    <row r="42" spans="2:5" x14ac:dyDescent="0.25">
      <c r="B42" s="4" t="s">
        <v>28</v>
      </c>
      <c r="C42" s="36">
        <v>18</v>
      </c>
      <c r="D42" s="36">
        <v>18</v>
      </c>
      <c r="E42" s="37">
        <v>1</v>
      </c>
    </row>
    <row r="43" spans="2:5" x14ac:dyDescent="0.25">
      <c r="B43" s="4" t="s">
        <v>29</v>
      </c>
      <c r="C43" s="36">
        <v>17</v>
      </c>
      <c r="D43" s="36">
        <v>17</v>
      </c>
      <c r="E43" s="37">
        <v>1</v>
      </c>
    </row>
    <row r="44" spans="2:5" x14ac:dyDescent="0.25">
      <c r="B44" s="4" t="s">
        <v>30</v>
      </c>
      <c r="C44" s="36">
        <v>722</v>
      </c>
      <c r="D44" s="36">
        <v>482</v>
      </c>
      <c r="E44" s="37">
        <v>0.66759002770083098</v>
      </c>
    </row>
    <row r="46" spans="2:5" x14ac:dyDescent="0.25">
      <c r="B46" s="7" t="s">
        <v>71</v>
      </c>
    </row>
    <row r="47" spans="2:5" ht="30" x14ac:dyDescent="0.25">
      <c r="B47" s="4" t="s">
        <v>63</v>
      </c>
      <c r="C47" s="29" t="s">
        <v>66</v>
      </c>
      <c r="D47" s="42" t="s">
        <v>67</v>
      </c>
      <c r="E47" s="42" t="s">
        <v>72</v>
      </c>
    </row>
    <row r="48" spans="2:5" x14ac:dyDescent="0.25">
      <c r="B48" s="4" t="s">
        <v>44</v>
      </c>
      <c r="C48" s="36">
        <v>59</v>
      </c>
      <c r="D48" s="36">
        <v>59</v>
      </c>
      <c r="E48" s="37">
        <v>1</v>
      </c>
    </row>
    <row r="49" spans="2:5" x14ac:dyDescent="0.25">
      <c r="B49" s="4" t="s">
        <v>45</v>
      </c>
      <c r="C49" s="36">
        <v>17</v>
      </c>
      <c r="D49" s="36">
        <v>0</v>
      </c>
      <c r="E49" s="37">
        <v>0</v>
      </c>
    </row>
    <row r="50" spans="2:5" x14ac:dyDescent="0.25">
      <c r="B50" s="4" t="s">
        <v>6</v>
      </c>
      <c r="C50" s="36">
        <v>16</v>
      </c>
      <c r="D50" s="36">
        <v>16</v>
      </c>
      <c r="E50" s="37">
        <v>1</v>
      </c>
    </row>
    <row r="51" spans="2:5" x14ac:dyDescent="0.25">
      <c r="B51" s="4" t="s">
        <v>13</v>
      </c>
      <c r="C51" s="36">
        <v>48</v>
      </c>
      <c r="D51" s="36">
        <v>43</v>
      </c>
      <c r="E51" s="37">
        <v>0.89583333333333337</v>
      </c>
    </row>
    <row r="52" spans="2:5" x14ac:dyDescent="0.25">
      <c r="B52" s="4" t="s">
        <v>46</v>
      </c>
      <c r="C52" s="36">
        <v>29</v>
      </c>
      <c r="D52" s="36">
        <v>0</v>
      </c>
      <c r="E52" s="37">
        <v>0</v>
      </c>
    </row>
    <row r="53" spans="2:5" x14ac:dyDescent="0.25">
      <c r="B53" s="4" t="s">
        <v>47</v>
      </c>
      <c r="C53" s="36">
        <v>87</v>
      </c>
      <c r="D53" s="36">
        <v>74</v>
      </c>
      <c r="E53" s="37">
        <v>0.85057471264367812</v>
      </c>
    </row>
    <row r="54" spans="2:5" x14ac:dyDescent="0.25">
      <c r="B54" s="4" t="s">
        <v>48</v>
      </c>
      <c r="C54" s="36">
        <v>167</v>
      </c>
      <c r="D54" s="36">
        <v>155</v>
      </c>
      <c r="E54" s="37">
        <v>0.92814371257485029</v>
      </c>
    </row>
    <row r="55" spans="2:5" x14ac:dyDescent="0.25">
      <c r="B55" s="4" t="s">
        <v>15</v>
      </c>
      <c r="C55" s="36">
        <v>40</v>
      </c>
      <c r="D55" s="36">
        <v>14</v>
      </c>
      <c r="E55" s="37">
        <v>0.35</v>
      </c>
    </row>
    <row r="56" spans="2:5" x14ac:dyDescent="0.25">
      <c r="B56" s="4" t="s">
        <v>49</v>
      </c>
      <c r="C56" s="36">
        <v>73</v>
      </c>
      <c r="D56" s="36">
        <v>38</v>
      </c>
      <c r="E56" s="37">
        <v>0.52054794520547942</v>
      </c>
    </row>
    <row r="57" spans="2:5" x14ac:dyDescent="0.25">
      <c r="B57" s="4" t="s">
        <v>50</v>
      </c>
      <c r="C57" s="36">
        <v>125</v>
      </c>
      <c r="D57" s="36">
        <v>25</v>
      </c>
      <c r="E57" s="37">
        <v>0.2</v>
      </c>
    </row>
    <row r="58" spans="2:5" x14ac:dyDescent="0.25">
      <c r="B58" s="4" t="s">
        <v>51</v>
      </c>
      <c r="C58" s="36">
        <v>5</v>
      </c>
      <c r="D58" s="36">
        <v>5</v>
      </c>
      <c r="E58" s="37">
        <v>1</v>
      </c>
    </row>
    <row r="59" spans="2:5" x14ac:dyDescent="0.25">
      <c r="B59" s="4" t="s">
        <v>52</v>
      </c>
      <c r="C59" s="36">
        <v>6</v>
      </c>
      <c r="D59" s="36">
        <v>6</v>
      </c>
      <c r="E59" s="37">
        <v>1</v>
      </c>
    </row>
    <row r="60" spans="2:5" x14ac:dyDescent="0.25">
      <c r="B60" s="4" t="s">
        <v>53</v>
      </c>
      <c r="C60" s="36">
        <v>45</v>
      </c>
      <c r="D60" s="36">
        <v>42</v>
      </c>
      <c r="E60" s="37">
        <v>0.93333333333333335</v>
      </c>
    </row>
    <row r="61" spans="2:5" x14ac:dyDescent="0.25">
      <c r="B61" s="4" t="s">
        <v>54</v>
      </c>
      <c r="C61" s="36">
        <v>5</v>
      </c>
      <c r="D61" s="36">
        <v>5</v>
      </c>
      <c r="E61" s="37">
        <v>1</v>
      </c>
    </row>
    <row r="62" spans="2:5" x14ac:dyDescent="0.25">
      <c r="B62" s="4" t="s">
        <v>30</v>
      </c>
      <c r="C62" s="36">
        <v>722</v>
      </c>
      <c r="D62" s="36">
        <v>482</v>
      </c>
      <c r="E62" s="37">
        <v>0.66759002770083098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M19"/>
  <sheetViews>
    <sheetView workbookViewId="0">
      <selection activeCell="A2" sqref="A2"/>
    </sheetView>
  </sheetViews>
  <sheetFormatPr defaultRowHeight="15" x14ac:dyDescent="0.25"/>
  <cols>
    <col min="1" max="1" width="9.140625" style="4"/>
    <col min="2" max="2" width="11.140625" style="4" customWidth="1"/>
    <col min="3" max="3" width="57.42578125" style="4" customWidth="1"/>
    <col min="4" max="4" width="13.140625" style="4" customWidth="1"/>
    <col min="5" max="5" width="13.85546875" style="4" customWidth="1"/>
    <col min="6" max="6" width="12.7109375" style="4" customWidth="1"/>
    <col min="7" max="16384" width="9.140625" style="4"/>
  </cols>
  <sheetData>
    <row r="1" spans="1:13" ht="15.75" x14ac:dyDescent="0.25">
      <c r="A1" s="6" t="s">
        <v>143</v>
      </c>
    </row>
    <row r="2" spans="1:13" x14ac:dyDescent="0.25">
      <c r="B2" s="38"/>
      <c r="C2" s="7"/>
      <c r="D2" s="7"/>
    </row>
    <row r="3" spans="1:13" ht="30" x14ac:dyDescent="0.25">
      <c r="B3" s="40" t="s">
        <v>73</v>
      </c>
      <c r="C3" s="40" t="s">
        <v>74</v>
      </c>
      <c r="D3" s="29" t="s">
        <v>31</v>
      </c>
      <c r="E3" s="29" t="s">
        <v>40</v>
      </c>
      <c r="F3" s="29" t="s">
        <v>41</v>
      </c>
      <c r="G3" s="29" t="s">
        <v>1</v>
      </c>
      <c r="I3" s="5"/>
      <c r="J3" s="5"/>
    </row>
    <row r="4" spans="1:13" x14ac:dyDescent="0.25">
      <c r="B4" s="4" t="s">
        <v>75</v>
      </c>
      <c r="C4" s="4" t="s">
        <v>76</v>
      </c>
      <c r="D4" s="36">
        <v>237</v>
      </c>
      <c r="E4" s="36">
        <v>346</v>
      </c>
      <c r="F4" s="36">
        <v>64</v>
      </c>
      <c r="G4" s="36">
        <v>647</v>
      </c>
    </row>
    <row r="5" spans="1:13" x14ac:dyDescent="0.25">
      <c r="B5" s="4" t="s">
        <v>77</v>
      </c>
      <c r="C5" s="4" t="s">
        <v>78</v>
      </c>
      <c r="D5" s="36">
        <v>11</v>
      </c>
      <c r="E5" s="36">
        <v>14</v>
      </c>
      <c r="F5" s="36">
        <v>0</v>
      </c>
      <c r="G5" s="36">
        <v>25</v>
      </c>
    </row>
    <row r="6" spans="1:13" x14ac:dyDescent="0.25">
      <c r="B6" s="4" t="s">
        <v>79</v>
      </c>
      <c r="C6" s="4" t="s">
        <v>80</v>
      </c>
      <c r="D6" s="36">
        <v>0</v>
      </c>
      <c r="E6" s="36">
        <v>1</v>
      </c>
      <c r="F6" s="36">
        <v>2</v>
      </c>
      <c r="G6" s="36">
        <v>3</v>
      </c>
    </row>
    <row r="7" spans="1:13" x14ac:dyDescent="0.25">
      <c r="B7" s="4" t="s">
        <v>81</v>
      </c>
      <c r="C7" s="4" t="s">
        <v>82</v>
      </c>
      <c r="D7" s="36">
        <v>0</v>
      </c>
      <c r="E7" s="36">
        <v>0</v>
      </c>
      <c r="F7" s="36">
        <v>0</v>
      </c>
      <c r="G7" s="36">
        <v>0</v>
      </c>
    </row>
    <row r="8" spans="1:13" x14ac:dyDescent="0.25">
      <c r="B8" s="38" t="s">
        <v>83</v>
      </c>
      <c r="C8" s="38" t="s">
        <v>84</v>
      </c>
      <c r="D8" s="39">
        <v>1</v>
      </c>
      <c r="E8" s="36">
        <v>3</v>
      </c>
      <c r="F8" s="36">
        <v>1</v>
      </c>
      <c r="G8" s="36">
        <v>5</v>
      </c>
    </row>
    <row r="9" spans="1:13" x14ac:dyDescent="0.25">
      <c r="B9" s="4" t="s">
        <v>85</v>
      </c>
      <c r="C9" s="4" t="s">
        <v>86</v>
      </c>
      <c r="D9" s="36">
        <v>0</v>
      </c>
      <c r="E9" s="36">
        <v>0</v>
      </c>
      <c r="F9" s="36">
        <v>0</v>
      </c>
      <c r="G9" s="36">
        <v>0</v>
      </c>
      <c r="I9" s="5"/>
      <c r="J9" s="5"/>
    </row>
    <row r="10" spans="1:13" x14ac:dyDescent="0.25">
      <c r="B10" s="4" t="s">
        <v>87</v>
      </c>
      <c r="C10" s="4" t="s">
        <v>88</v>
      </c>
      <c r="D10" s="36">
        <v>0</v>
      </c>
      <c r="E10" s="36">
        <v>3</v>
      </c>
      <c r="F10" s="36">
        <v>21</v>
      </c>
      <c r="G10" s="36">
        <v>24</v>
      </c>
    </row>
    <row r="11" spans="1:13" x14ac:dyDescent="0.25">
      <c r="B11" s="4" t="s">
        <v>89</v>
      </c>
      <c r="C11" s="8" t="s">
        <v>90</v>
      </c>
      <c r="D11" s="36">
        <v>0</v>
      </c>
      <c r="E11" s="36">
        <v>0</v>
      </c>
      <c r="F11" s="36">
        <v>0</v>
      </c>
      <c r="G11" s="36">
        <v>0</v>
      </c>
      <c r="H11" s="8"/>
      <c r="I11" s="8"/>
      <c r="J11" s="8"/>
      <c r="K11" s="8"/>
      <c r="L11" s="8"/>
      <c r="M11" s="8"/>
    </row>
    <row r="12" spans="1:13" x14ac:dyDescent="0.25">
      <c r="B12" s="4" t="s">
        <v>91</v>
      </c>
      <c r="C12" s="8" t="s">
        <v>92</v>
      </c>
      <c r="D12" s="36">
        <v>0</v>
      </c>
      <c r="E12" s="36">
        <v>0</v>
      </c>
      <c r="F12" s="36">
        <v>1</v>
      </c>
      <c r="G12" s="36">
        <v>1</v>
      </c>
      <c r="H12" s="8"/>
      <c r="I12" s="8"/>
      <c r="J12" s="8"/>
      <c r="K12" s="8"/>
      <c r="L12" s="8"/>
      <c r="M12" s="8"/>
    </row>
    <row r="13" spans="1:13" x14ac:dyDescent="0.25">
      <c r="B13" s="4" t="s">
        <v>93</v>
      </c>
      <c r="C13" s="4" t="s">
        <v>94</v>
      </c>
      <c r="D13" s="36">
        <v>1</v>
      </c>
      <c r="E13" s="36">
        <v>3</v>
      </c>
      <c r="F13" s="36">
        <v>4</v>
      </c>
      <c r="G13" s="36">
        <v>8</v>
      </c>
    </row>
    <row r="14" spans="1:13" x14ac:dyDescent="0.25">
      <c r="B14" s="4" t="s">
        <v>95</v>
      </c>
      <c r="C14" s="4" t="s">
        <v>96</v>
      </c>
      <c r="D14" s="36">
        <v>0</v>
      </c>
      <c r="E14" s="36">
        <v>1</v>
      </c>
      <c r="F14" s="36">
        <v>5</v>
      </c>
      <c r="G14" s="36">
        <v>6</v>
      </c>
    </row>
    <row r="15" spans="1:13" x14ac:dyDescent="0.25">
      <c r="B15" s="38" t="s">
        <v>97</v>
      </c>
      <c r="C15" s="38" t="s">
        <v>98</v>
      </c>
      <c r="D15" s="39">
        <v>0</v>
      </c>
      <c r="E15" s="36">
        <v>2</v>
      </c>
      <c r="F15" s="36">
        <v>1</v>
      </c>
      <c r="G15" s="36">
        <v>3</v>
      </c>
    </row>
    <row r="16" spans="1:13" x14ac:dyDescent="0.25">
      <c r="B16" s="4" t="s">
        <v>99</v>
      </c>
      <c r="C16" s="38" t="s">
        <v>100</v>
      </c>
      <c r="D16" s="36">
        <v>0</v>
      </c>
      <c r="E16" s="36">
        <v>0</v>
      </c>
      <c r="F16" s="36">
        <v>0</v>
      </c>
      <c r="G16" s="36">
        <v>0</v>
      </c>
    </row>
    <row r="17" spans="2:7" x14ac:dyDescent="0.25">
      <c r="B17" s="38" t="s">
        <v>101</v>
      </c>
      <c r="C17" s="4" t="s">
        <v>102</v>
      </c>
      <c r="D17" s="36">
        <v>0</v>
      </c>
      <c r="E17" s="36">
        <v>0</v>
      </c>
      <c r="F17" s="36">
        <v>0</v>
      </c>
      <c r="G17" s="36">
        <v>0</v>
      </c>
    </row>
    <row r="18" spans="2:7" x14ac:dyDescent="0.25">
      <c r="B18" s="10" t="s">
        <v>103</v>
      </c>
      <c r="C18" s="4" t="s">
        <v>104</v>
      </c>
      <c r="D18" s="36">
        <v>0</v>
      </c>
      <c r="E18" s="36">
        <v>0</v>
      </c>
      <c r="F18" s="36">
        <v>0</v>
      </c>
      <c r="G18" s="36">
        <v>0</v>
      </c>
    </row>
    <row r="19" spans="2:7" x14ac:dyDescent="0.25">
      <c r="B19" s="38" t="s">
        <v>1</v>
      </c>
      <c r="D19" s="36">
        <v>250</v>
      </c>
      <c r="E19" s="36">
        <v>373</v>
      </c>
      <c r="F19" s="36">
        <v>99</v>
      </c>
      <c r="G19" s="36">
        <v>722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workbookViewId="0">
      <selection activeCell="A2" sqref="A2"/>
    </sheetView>
  </sheetViews>
  <sheetFormatPr defaultRowHeight="15" x14ac:dyDescent="0.25"/>
  <cols>
    <col min="2" max="2" width="11.140625" customWidth="1"/>
    <col min="3" max="3" width="57.42578125" customWidth="1"/>
    <col min="4" max="4" width="10" customWidth="1"/>
    <col min="5" max="5" width="13.85546875" customWidth="1"/>
    <col min="7" max="7" width="9.42578125" customWidth="1"/>
  </cols>
  <sheetData>
    <row r="1" spans="1:11" ht="15.75" x14ac:dyDescent="0.25">
      <c r="A1" s="11" t="s">
        <v>145</v>
      </c>
    </row>
    <row r="2" spans="1:11" ht="15.75" x14ac:dyDescent="0.25">
      <c r="A2" s="11"/>
    </row>
    <row r="3" spans="1:11" x14ac:dyDescent="0.25">
      <c r="B3" s="17" t="s">
        <v>139</v>
      </c>
      <c r="C3" s="50"/>
      <c r="D3" s="50"/>
      <c r="E3" s="50"/>
      <c r="F3" s="50"/>
      <c r="G3" s="50"/>
      <c r="H3" s="50"/>
      <c r="I3" s="43"/>
      <c r="J3" s="22"/>
      <c r="K3" s="22"/>
    </row>
    <row r="4" spans="1:11" ht="30" x14ac:dyDescent="0.25">
      <c r="B4" s="51" t="s">
        <v>105</v>
      </c>
      <c r="C4" s="56" t="s">
        <v>106</v>
      </c>
      <c r="D4" s="44" t="s">
        <v>31</v>
      </c>
      <c r="E4" s="44" t="s">
        <v>40</v>
      </c>
      <c r="F4" s="44" t="s">
        <v>41</v>
      </c>
      <c r="G4" s="44" t="s">
        <v>1</v>
      </c>
      <c r="H4" s="44"/>
      <c r="I4" s="22"/>
      <c r="J4" s="22"/>
      <c r="K4" s="22"/>
    </row>
    <row r="5" spans="1:11" x14ac:dyDescent="0.25">
      <c r="B5" t="s">
        <v>107</v>
      </c>
      <c r="C5" s="12" t="s">
        <v>108</v>
      </c>
      <c r="D5" s="12">
        <v>240</v>
      </c>
      <c r="E5" s="12">
        <v>354</v>
      </c>
      <c r="F5" s="12">
        <v>65</v>
      </c>
      <c r="G5" s="12">
        <v>659</v>
      </c>
      <c r="H5" s="48"/>
      <c r="I5" s="13"/>
      <c r="J5" s="13"/>
      <c r="K5" s="20"/>
    </row>
    <row r="6" spans="1:11" x14ac:dyDescent="0.25">
      <c r="B6" t="s">
        <v>109</v>
      </c>
      <c r="C6" s="12" t="s">
        <v>110</v>
      </c>
      <c r="D6" s="12">
        <v>0</v>
      </c>
      <c r="E6" s="12">
        <v>0</v>
      </c>
      <c r="F6" s="12">
        <v>0</v>
      </c>
      <c r="G6" s="12">
        <v>0</v>
      </c>
      <c r="H6" s="48"/>
      <c r="I6" s="13"/>
      <c r="J6" s="13"/>
      <c r="K6" s="20"/>
    </row>
    <row r="7" spans="1:11" x14ac:dyDescent="0.25">
      <c r="B7" t="s">
        <v>111</v>
      </c>
      <c r="C7" s="12" t="s">
        <v>112</v>
      </c>
      <c r="D7" s="12">
        <v>0</v>
      </c>
      <c r="E7" s="12">
        <v>1</v>
      </c>
      <c r="F7" s="12">
        <v>0</v>
      </c>
      <c r="G7" s="12">
        <v>1</v>
      </c>
      <c r="H7" s="48"/>
      <c r="I7" s="13"/>
      <c r="J7" s="13"/>
      <c r="K7" s="20"/>
    </row>
    <row r="8" spans="1:11" x14ac:dyDescent="0.25">
      <c r="B8" t="s">
        <v>113</v>
      </c>
      <c r="C8" s="12" t="s">
        <v>114</v>
      </c>
      <c r="D8" s="12">
        <v>2</v>
      </c>
      <c r="E8" s="12">
        <v>1</v>
      </c>
      <c r="F8" s="12">
        <v>1</v>
      </c>
      <c r="G8" s="12">
        <v>4</v>
      </c>
      <c r="H8" s="48"/>
      <c r="I8" s="13"/>
      <c r="J8" s="13"/>
      <c r="K8" s="20"/>
    </row>
    <row r="9" spans="1:11" x14ac:dyDescent="0.25">
      <c r="B9" t="s">
        <v>115</v>
      </c>
      <c r="C9" s="12" t="s">
        <v>116</v>
      </c>
      <c r="D9" s="12">
        <v>0</v>
      </c>
      <c r="E9" s="12">
        <v>0</v>
      </c>
      <c r="F9" s="12">
        <v>0</v>
      </c>
      <c r="G9" s="12">
        <v>0</v>
      </c>
      <c r="H9" s="48"/>
      <c r="I9" s="13"/>
      <c r="J9" s="13"/>
      <c r="K9" s="20"/>
    </row>
    <row r="10" spans="1:11" x14ac:dyDescent="0.25">
      <c r="B10" t="s">
        <v>117</v>
      </c>
      <c r="C10" s="12" t="s">
        <v>118</v>
      </c>
      <c r="D10" s="12">
        <v>0</v>
      </c>
      <c r="E10" s="12">
        <v>0</v>
      </c>
      <c r="F10" s="12">
        <v>0</v>
      </c>
      <c r="G10" s="12">
        <v>0</v>
      </c>
      <c r="H10" s="48"/>
      <c r="I10" s="13"/>
      <c r="J10" s="13"/>
      <c r="K10" s="20"/>
    </row>
    <row r="11" spans="1:11" x14ac:dyDescent="0.25">
      <c r="B11" t="s">
        <v>119</v>
      </c>
      <c r="C11" s="12" t="s">
        <v>120</v>
      </c>
      <c r="D11" s="12">
        <v>0</v>
      </c>
      <c r="E11" s="12">
        <v>0</v>
      </c>
      <c r="F11" s="12">
        <v>0</v>
      </c>
      <c r="G11" s="12">
        <v>0</v>
      </c>
      <c r="H11" s="48"/>
      <c r="I11" s="13"/>
      <c r="J11" s="13"/>
      <c r="K11" s="20"/>
    </row>
    <row r="12" spans="1:11" x14ac:dyDescent="0.25">
      <c r="B12" t="s">
        <v>121</v>
      </c>
      <c r="C12" s="54" t="s">
        <v>122</v>
      </c>
      <c r="D12" s="12">
        <v>4</v>
      </c>
      <c r="E12" s="21">
        <v>9</v>
      </c>
      <c r="F12" s="12">
        <v>32</v>
      </c>
      <c r="G12" s="12">
        <v>45</v>
      </c>
      <c r="H12" s="48"/>
      <c r="I12" s="14"/>
      <c r="J12" s="14"/>
      <c r="K12" s="20"/>
    </row>
    <row r="13" spans="1:11" x14ac:dyDescent="0.25">
      <c r="B13" t="s">
        <v>123</v>
      </c>
      <c r="C13" s="12" t="s">
        <v>124</v>
      </c>
      <c r="D13" s="12">
        <v>0</v>
      </c>
      <c r="E13" s="12">
        <v>1</v>
      </c>
      <c r="F13" s="12">
        <v>1</v>
      </c>
      <c r="G13" s="12">
        <v>2</v>
      </c>
      <c r="H13" s="48"/>
      <c r="I13" s="13"/>
      <c r="J13" s="13"/>
      <c r="K13" s="20"/>
    </row>
    <row r="14" spans="1:11" x14ac:dyDescent="0.25">
      <c r="B14" t="s">
        <v>125</v>
      </c>
      <c r="C14" s="12" t="s">
        <v>126</v>
      </c>
      <c r="D14" s="12">
        <v>4</v>
      </c>
      <c r="E14" s="12">
        <v>7</v>
      </c>
      <c r="F14" s="12">
        <v>0</v>
      </c>
      <c r="G14" s="12">
        <v>11</v>
      </c>
      <c r="H14" s="48"/>
      <c r="I14" s="13"/>
      <c r="J14" s="13"/>
      <c r="K14" s="20"/>
    </row>
    <row r="15" spans="1:11" x14ac:dyDescent="0.25">
      <c r="B15" t="s">
        <v>1</v>
      </c>
      <c r="C15" s="12"/>
      <c r="D15" s="12">
        <v>250</v>
      </c>
      <c r="E15" s="12">
        <v>373</v>
      </c>
      <c r="F15" s="12">
        <v>99</v>
      </c>
      <c r="G15" s="12">
        <v>722</v>
      </c>
      <c r="H15" s="48"/>
      <c r="I15" s="13"/>
      <c r="J15" s="13"/>
      <c r="K15" s="20"/>
    </row>
    <row r="16" spans="1:11" x14ac:dyDescent="0.25">
      <c r="C16" s="21"/>
      <c r="D16" s="12"/>
      <c r="E16" s="12"/>
      <c r="F16" s="12"/>
      <c r="G16" s="12"/>
      <c r="H16" s="48"/>
      <c r="I16" s="14"/>
      <c r="J16" s="13"/>
      <c r="K16" s="20"/>
    </row>
    <row r="17" spans="2:11" x14ac:dyDescent="0.25">
      <c r="C17" s="12"/>
      <c r="D17" s="12"/>
      <c r="E17" s="12"/>
      <c r="F17" s="12"/>
      <c r="G17" s="12"/>
      <c r="H17" s="48"/>
      <c r="I17" s="13"/>
      <c r="J17" s="13"/>
      <c r="K17" s="20"/>
    </row>
    <row r="18" spans="2:11" x14ac:dyDescent="0.25">
      <c r="B18" s="17" t="s">
        <v>140</v>
      </c>
      <c r="C18" s="12"/>
      <c r="D18" s="12"/>
      <c r="E18" s="12"/>
      <c r="F18" s="12"/>
      <c r="G18" s="12"/>
      <c r="H18" s="48"/>
      <c r="I18" s="13"/>
      <c r="J18" s="13"/>
      <c r="K18" s="20"/>
    </row>
    <row r="19" spans="2:11" ht="30" x14ac:dyDescent="0.25">
      <c r="B19" s="52" t="s">
        <v>105</v>
      </c>
      <c r="C19" s="53" t="s">
        <v>106</v>
      </c>
      <c r="D19" s="24" t="s">
        <v>31</v>
      </c>
      <c r="E19" s="24" t="s">
        <v>40</v>
      </c>
      <c r="F19" s="24" t="s">
        <v>41</v>
      </c>
      <c r="G19" s="55" t="s">
        <v>1</v>
      </c>
      <c r="I19" s="13"/>
      <c r="J19" s="13"/>
      <c r="K19" s="20"/>
    </row>
    <row r="20" spans="2:11" x14ac:dyDescent="0.25">
      <c r="B20" t="s">
        <v>127</v>
      </c>
      <c r="C20" s="12" t="s">
        <v>128</v>
      </c>
      <c r="D20" s="12">
        <v>3</v>
      </c>
      <c r="E20" s="12">
        <v>5</v>
      </c>
      <c r="F20" s="12">
        <v>1</v>
      </c>
      <c r="G20" s="48">
        <v>9</v>
      </c>
      <c r="I20" s="13"/>
      <c r="J20" s="13"/>
      <c r="K20" s="20"/>
    </row>
    <row r="21" spans="2:11" x14ac:dyDescent="0.25">
      <c r="B21" t="s">
        <v>129</v>
      </c>
      <c r="C21" s="12" t="s">
        <v>130</v>
      </c>
      <c r="D21" s="12">
        <v>0</v>
      </c>
      <c r="E21" s="12">
        <v>0</v>
      </c>
      <c r="F21" s="12">
        <v>0</v>
      </c>
      <c r="G21" s="48">
        <v>0</v>
      </c>
      <c r="I21" s="13"/>
      <c r="J21" s="13"/>
      <c r="K21" s="20"/>
    </row>
    <row r="22" spans="2:11" x14ac:dyDescent="0.25">
      <c r="B22" t="s">
        <v>131</v>
      </c>
      <c r="C22" s="12" t="s">
        <v>132</v>
      </c>
      <c r="D22" s="12">
        <v>4</v>
      </c>
      <c r="E22" s="12">
        <v>8</v>
      </c>
      <c r="F22" s="12">
        <v>1</v>
      </c>
      <c r="G22" s="48">
        <v>13</v>
      </c>
      <c r="I22" s="13"/>
      <c r="J22" s="13"/>
      <c r="K22" s="20"/>
    </row>
    <row r="23" spans="2:11" x14ac:dyDescent="0.25">
      <c r="B23" t="s">
        <v>133</v>
      </c>
      <c r="C23" s="12" t="s">
        <v>134</v>
      </c>
      <c r="D23" s="12">
        <v>0</v>
      </c>
      <c r="E23" s="12">
        <v>1</v>
      </c>
      <c r="F23" s="12">
        <v>0</v>
      </c>
      <c r="G23" s="48">
        <v>1</v>
      </c>
      <c r="I23" s="13"/>
      <c r="J23" s="13"/>
      <c r="K23" s="20"/>
    </row>
    <row r="24" spans="2:11" x14ac:dyDescent="0.25">
      <c r="B24" t="s">
        <v>135</v>
      </c>
      <c r="C24" s="12" t="s">
        <v>136</v>
      </c>
      <c r="D24" s="12">
        <v>0</v>
      </c>
      <c r="E24" s="12">
        <v>0</v>
      </c>
      <c r="F24" s="12">
        <v>0</v>
      </c>
      <c r="G24" s="48">
        <v>0</v>
      </c>
      <c r="I24" s="13"/>
      <c r="J24" s="13"/>
      <c r="K24" s="20"/>
    </row>
    <row r="25" spans="2:11" x14ac:dyDescent="0.25">
      <c r="B25" t="s">
        <v>137</v>
      </c>
      <c r="C25" s="12" t="s">
        <v>138</v>
      </c>
      <c r="D25" s="12">
        <v>1</v>
      </c>
      <c r="E25" s="12">
        <v>0</v>
      </c>
      <c r="F25" s="12">
        <v>0</v>
      </c>
      <c r="G25" s="48">
        <v>1</v>
      </c>
      <c r="I25" s="13"/>
      <c r="J25" s="13"/>
      <c r="K25" s="20"/>
    </row>
    <row r="26" spans="2:11" x14ac:dyDescent="0.25">
      <c r="B26" t="s">
        <v>1</v>
      </c>
      <c r="C26" s="12"/>
      <c r="D26" s="12">
        <v>8</v>
      </c>
      <c r="E26" s="12">
        <v>14</v>
      </c>
      <c r="F26" s="12">
        <v>2</v>
      </c>
      <c r="G26" s="48">
        <v>24</v>
      </c>
      <c r="I26" s="13"/>
      <c r="J26" s="13"/>
      <c r="K26" s="20"/>
    </row>
    <row r="27" spans="2:11" x14ac:dyDescent="0.25">
      <c r="C27" s="12"/>
      <c r="D27" s="12"/>
      <c r="E27" s="12"/>
      <c r="F27" s="12"/>
      <c r="G27" s="12"/>
      <c r="H27" s="48"/>
      <c r="I27" s="13"/>
      <c r="J27" s="13"/>
      <c r="K27" s="20"/>
    </row>
    <row r="28" spans="2:11" x14ac:dyDescent="0.25">
      <c r="C28" s="12"/>
      <c r="D28" s="12"/>
      <c r="E28" s="12"/>
      <c r="F28" s="12"/>
      <c r="G28" s="12"/>
      <c r="H28" s="48"/>
      <c r="I28" s="13"/>
      <c r="J28" s="13"/>
      <c r="K28" s="20"/>
    </row>
    <row r="29" spans="2:11" x14ac:dyDescent="0.25">
      <c r="C29" s="12"/>
      <c r="D29" s="12"/>
      <c r="E29" s="12"/>
      <c r="F29" s="12"/>
      <c r="G29" s="12"/>
      <c r="H29" s="48"/>
      <c r="I29" s="13"/>
      <c r="J29" s="13"/>
      <c r="K29" s="20"/>
    </row>
    <row r="30" spans="2:11" x14ac:dyDescent="0.25">
      <c r="C30" s="12"/>
      <c r="D30" s="12"/>
      <c r="E30" s="12"/>
      <c r="F30" s="12"/>
      <c r="G30" s="12"/>
      <c r="H30" s="48"/>
      <c r="I30" s="13"/>
      <c r="J30" s="13"/>
      <c r="K30" s="20"/>
    </row>
    <row r="31" spans="2:11" x14ac:dyDescent="0.25">
      <c r="C31" s="12"/>
      <c r="D31" s="12"/>
      <c r="E31" s="12"/>
      <c r="F31" s="12"/>
      <c r="G31" s="12"/>
      <c r="H31" s="48"/>
      <c r="I31" s="13"/>
      <c r="J31" s="13"/>
      <c r="K31" s="20"/>
    </row>
    <row r="32" spans="2:11" x14ac:dyDescent="0.25">
      <c r="C32" s="12"/>
      <c r="D32" s="12"/>
      <c r="E32" s="21"/>
      <c r="F32" s="12"/>
      <c r="G32" s="12"/>
      <c r="H32" s="48"/>
      <c r="I32" s="13"/>
      <c r="J32" s="14"/>
      <c r="K32" s="20"/>
    </row>
    <row r="33" spans="2:11" x14ac:dyDescent="0.25">
      <c r="C33" s="12"/>
      <c r="D33" s="12"/>
      <c r="E33" s="12"/>
      <c r="F33" s="12"/>
      <c r="G33" s="12"/>
      <c r="H33" s="48"/>
      <c r="I33" s="13"/>
      <c r="J33" s="13"/>
      <c r="K33" s="20"/>
    </row>
    <row r="34" spans="2:11" x14ac:dyDescent="0.25">
      <c r="C34" s="12"/>
      <c r="D34" s="12"/>
      <c r="E34" s="12"/>
      <c r="F34" s="12"/>
      <c r="G34" s="12"/>
      <c r="H34" s="48"/>
      <c r="I34" s="13"/>
      <c r="J34" s="13"/>
      <c r="K34" s="20"/>
    </row>
    <row r="35" spans="2:11" x14ac:dyDescent="0.25">
      <c r="C35" s="21"/>
      <c r="D35" s="12"/>
      <c r="E35" s="12"/>
      <c r="F35" s="12"/>
      <c r="G35" s="12"/>
      <c r="H35" s="48"/>
      <c r="I35" s="14"/>
      <c r="J35" s="13"/>
      <c r="K35" s="20"/>
    </row>
    <row r="36" spans="2:11" x14ac:dyDescent="0.25">
      <c r="C36" s="12"/>
      <c r="D36" s="12"/>
      <c r="E36" s="12"/>
      <c r="F36" s="12"/>
      <c r="G36" s="12"/>
      <c r="H36" s="48"/>
      <c r="I36" s="13"/>
      <c r="J36" s="13"/>
      <c r="K36" s="20"/>
    </row>
    <row r="37" spans="2:11" x14ac:dyDescent="0.25">
      <c r="B37" s="22"/>
      <c r="C37" s="45"/>
      <c r="D37" s="25"/>
      <c r="E37" s="45"/>
      <c r="F37" s="25"/>
      <c r="G37" s="25"/>
      <c r="H37" s="49"/>
      <c r="I37" s="46"/>
      <c r="J37" s="46"/>
      <c r="K37" s="47"/>
    </row>
  </sheetData>
  <pageMargins left="0.7" right="0.7" top="0.75" bottom="0.75" header="0.3" footer="0.3"/>
  <pageSetup paperSize="9" orientation="portrait"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3"/>
  <sheetViews>
    <sheetView workbookViewId="0">
      <selection activeCell="A2" sqref="A2"/>
    </sheetView>
  </sheetViews>
  <sheetFormatPr defaultRowHeight="15" x14ac:dyDescent="0.25"/>
  <cols>
    <col min="1" max="1" width="9.140625" style="61"/>
    <col min="2" max="2" width="7.42578125" style="60" customWidth="1"/>
    <col min="3" max="3" width="43.85546875" style="61" customWidth="1"/>
    <col min="4" max="4" width="29.5703125" style="61" customWidth="1"/>
    <col min="5" max="5" width="11" style="61" customWidth="1"/>
    <col min="6" max="6" width="10" style="61" customWidth="1"/>
    <col min="7" max="16384" width="9.140625" style="61"/>
  </cols>
  <sheetData>
    <row r="1" spans="1:11" ht="15.75" x14ac:dyDescent="0.25">
      <c r="A1" s="59" t="s">
        <v>148</v>
      </c>
    </row>
    <row r="2" spans="1:11" ht="15.75" x14ac:dyDescent="0.25">
      <c r="A2" s="59"/>
    </row>
    <row r="3" spans="1:11" ht="137.25" customHeight="1" x14ac:dyDescent="0.25">
      <c r="B3" s="92" t="s">
        <v>189</v>
      </c>
      <c r="C3" s="86"/>
      <c r="D3" s="86"/>
    </row>
    <row r="4" spans="1:11" ht="45" x14ac:dyDescent="0.25">
      <c r="B4" s="62" t="s">
        <v>149</v>
      </c>
      <c r="C4" s="61" t="s">
        <v>150</v>
      </c>
      <c r="D4" s="61" t="s">
        <v>151</v>
      </c>
      <c r="E4" s="63" t="s">
        <v>31</v>
      </c>
      <c r="F4" s="63" t="s">
        <v>40</v>
      </c>
      <c r="G4" s="63" t="s">
        <v>41</v>
      </c>
      <c r="H4" s="63" t="s">
        <v>1</v>
      </c>
    </row>
    <row r="5" spans="1:11" x14ac:dyDescent="0.25">
      <c r="B5" s="60">
        <v>1.01</v>
      </c>
      <c r="C5" s="61" t="s">
        <v>152</v>
      </c>
      <c r="D5" s="61" t="s">
        <v>153</v>
      </c>
      <c r="E5" s="64">
        <v>0</v>
      </c>
      <c r="F5" s="64">
        <v>0</v>
      </c>
      <c r="G5" s="64">
        <v>0</v>
      </c>
      <c r="H5" s="64">
        <v>0</v>
      </c>
    </row>
    <row r="6" spans="1:11" x14ac:dyDescent="0.25">
      <c r="B6" s="60">
        <v>1.02</v>
      </c>
      <c r="C6" s="65" t="s">
        <v>154</v>
      </c>
      <c r="D6" s="65" t="s">
        <v>153</v>
      </c>
      <c r="E6" s="64">
        <v>1</v>
      </c>
      <c r="F6" s="64">
        <v>3</v>
      </c>
      <c r="G6" s="64">
        <v>0</v>
      </c>
      <c r="H6" s="64">
        <v>4</v>
      </c>
      <c r="I6" s="65"/>
      <c r="J6" s="65"/>
      <c r="K6" s="65"/>
    </row>
    <row r="7" spans="1:11" x14ac:dyDescent="0.25">
      <c r="B7" s="60">
        <v>1.03</v>
      </c>
      <c r="C7" s="65" t="s">
        <v>155</v>
      </c>
      <c r="D7" s="65" t="s">
        <v>153</v>
      </c>
      <c r="E7" s="64">
        <v>1</v>
      </c>
      <c r="F7" s="64">
        <v>2</v>
      </c>
      <c r="G7" s="64">
        <v>3</v>
      </c>
      <c r="H7" s="64">
        <v>6</v>
      </c>
      <c r="I7" s="65"/>
      <c r="J7" s="65"/>
      <c r="K7" s="65"/>
    </row>
    <row r="8" spans="1:11" x14ac:dyDescent="0.25">
      <c r="B8" s="60">
        <v>1.04</v>
      </c>
      <c r="C8" s="65" t="s">
        <v>156</v>
      </c>
      <c r="D8" s="65" t="s">
        <v>153</v>
      </c>
      <c r="E8" s="64">
        <v>0</v>
      </c>
      <c r="F8" s="64">
        <v>0</v>
      </c>
      <c r="G8" s="64">
        <v>1</v>
      </c>
      <c r="H8" s="64">
        <v>1</v>
      </c>
      <c r="I8" s="65"/>
      <c r="J8" s="65"/>
      <c r="K8" s="65"/>
    </row>
    <row r="9" spans="1:11" x14ac:dyDescent="0.25">
      <c r="B9" s="60">
        <v>1.05</v>
      </c>
      <c r="C9" s="61" t="s">
        <v>157</v>
      </c>
      <c r="D9" s="61" t="s">
        <v>153</v>
      </c>
      <c r="E9" s="64">
        <v>0</v>
      </c>
      <c r="F9" s="64">
        <v>0</v>
      </c>
      <c r="G9" s="64">
        <v>0</v>
      </c>
      <c r="H9" s="64">
        <v>0</v>
      </c>
    </row>
    <row r="10" spans="1:11" x14ac:dyDescent="0.25">
      <c r="B10" s="60">
        <v>1.06</v>
      </c>
      <c r="C10" s="61" t="s">
        <v>158</v>
      </c>
      <c r="D10" s="61" t="s">
        <v>153</v>
      </c>
      <c r="E10" s="64">
        <v>0</v>
      </c>
      <c r="F10" s="64">
        <v>0</v>
      </c>
      <c r="G10" s="64">
        <v>0</v>
      </c>
      <c r="H10" s="64">
        <v>0</v>
      </c>
    </row>
    <row r="11" spans="1:11" x14ac:dyDescent="0.25">
      <c r="B11" s="60">
        <v>1.07</v>
      </c>
      <c r="C11" s="61" t="s">
        <v>159</v>
      </c>
      <c r="D11" s="61" t="s">
        <v>153</v>
      </c>
      <c r="E11" s="64">
        <v>0</v>
      </c>
      <c r="F11" s="64">
        <v>2</v>
      </c>
      <c r="G11" s="64">
        <v>0</v>
      </c>
      <c r="H11" s="64">
        <v>2</v>
      </c>
    </row>
    <row r="12" spans="1:11" x14ac:dyDescent="0.25">
      <c r="B12" s="60">
        <v>1.08</v>
      </c>
      <c r="C12" s="61" t="s">
        <v>160</v>
      </c>
      <c r="D12" s="61" t="s">
        <v>153</v>
      </c>
      <c r="E12" s="64">
        <v>0</v>
      </c>
      <c r="F12" s="64">
        <v>0</v>
      </c>
      <c r="G12" s="64">
        <v>0</v>
      </c>
      <c r="H12" s="64">
        <v>0</v>
      </c>
    </row>
    <row r="13" spans="1:11" x14ac:dyDescent="0.25">
      <c r="B13" s="60">
        <v>1.0900000000000001</v>
      </c>
      <c r="C13" s="61" t="s">
        <v>161</v>
      </c>
      <c r="D13" s="61" t="s">
        <v>153</v>
      </c>
      <c r="E13" s="64">
        <v>0</v>
      </c>
      <c r="F13" s="64">
        <v>0</v>
      </c>
      <c r="G13" s="64">
        <v>0</v>
      </c>
      <c r="H13" s="64">
        <v>0</v>
      </c>
    </row>
    <row r="14" spans="1:11" x14ac:dyDescent="0.25">
      <c r="D14" s="66" t="s">
        <v>1</v>
      </c>
      <c r="E14" s="67">
        <f>SUM(E5:E13)</f>
        <v>2</v>
      </c>
      <c r="F14" s="67">
        <f t="shared" ref="F14:H14" si="0">SUM(F5:F13)</f>
        <v>7</v>
      </c>
      <c r="G14" s="67">
        <f t="shared" si="0"/>
        <v>4</v>
      </c>
      <c r="H14" s="67">
        <f t="shared" si="0"/>
        <v>13</v>
      </c>
    </row>
    <row r="15" spans="1:11" x14ac:dyDescent="0.25">
      <c r="E15" s="64"/>
      <c r="F15" s="64"/>
      <c r="G15" s="64"/>
      <c r="H15" s="64"/>
    </row>
    <row r="16" spans="1:11" x14ac:dyDescent="0.25">
      <c r="B16" s="60">
        <v>2.0099999999999998</v>
      </c>
      <c r="C16" s="61" t="s">
        <v>162</v>
      </c>
      <c r="D16" s="68" t="s">
        <v>163</v>
      </c>
      <c r="E16" s="64">
        <v>0</v>
      </c>
      <c r="F16" s="64">
        <v>0</v>
      </c>
      <c r="G16" s="64">
        <v>0</v>
      </c>
      <c r="H16" s="64">
        <v>0</v>
      </c>
    </row>
    <row r="17" spans="2:8" x14ac:dyDescent="0.25">
      <c r="D17" s="66" t="s">
        <v>1</v>
      </c>
      <c r="E17" s="67">
        <f>E16</f>
        <v>0</v>
      </c>
      <c r="F17" s="67">
        <f t="shared" ref="F17:H17" si="1">F16</f>
        <v>0</v>
      </c>
      <c r="G17" s="67">
        <f t="shared" si="1"/>
        <v>0</v>
      </c>
      <c r="H17" s="67">
        <f t="shared" si="1"/>
        <v>0</v>
      </c>
    </row>
    <row r="18" spans="2:8" x14ac:dyDescent="0.25">
      <c r="D18" s="68"/>
      <c r="E18" s="64"/>
      <c r="F18" s="64"/>
      <c r="G18" s="64"/>
      <c r="H18" s="64"/>
    </row>
    <row r="19" spans="2:8" x14ac:dyDescent="0.25">
      <c r="B19" s="60">
        <v>2.02</v>
      </c>
      <c r="C19" s="61" t="s">
        <v>164</v>
      </c>
      <c r="D19" s="61" t="s">
        <v>165</v>
      </c>
      <c r="E19" s="64">
        <v>0</v>
      </c>
      <c r="F19" s="64">
        <v>0</v>
      </c>
      <c r="G19" s="64">
        <v>0</v>
      </c>
      <c r="H19" s="64">
        <v>0</v>
      </c>
    </row>
    <row r="20" spans="2:8" x14ac:dyDescent="0.25">
      <c r="B20" s="60">
        <v>2.0299999999999998</v>
      </c>
      <c r="C20" s="61" t="s">
        <v>166</v>
      </c>
      <c r="D20" s="61" t="s">
        <v>165</v>
      </c>
      <c r="E20" s="64">
        <v>1</v>
      </c>
      <c r="F20" s="64">
        <v>1</v>
      </c>
      <c r="G20" s="64">
        <v>1</v>
      </c>
      <c r="H20" s="64">
        <v>3</v>
      </c>
    </row>
    <row r="21" spans="2:8" x14ac:dyDescent="0.25">
      <c r="B21" s="60">
        <v>2.04</v>
      </c>
      <c r="C21" s="61" t="s">
        <v>167</v>
      </c>
      <c r="D21" s="61" t="s">
        <v>165</v>
      </c>
      <c r="E21" s="64">
        <v>3</v>
      </c>
      <c r="F21" s="64">
        <v>7</v>
      </c>
      <c r="G21" s="64">
        <v>1</v>
      </c>
      <c r="H21" s="64">
        <v>11</v>
      </c>
    </row>
    <row r="22" spans="2:8" x14ac:dyDescent="0.25">
      <c r="B22" s="60">
        <v>2.0499999999999998</v>
      </c>
      <c r="C22" s="61" t="s">
        <v>168</v>
      </c>
      <c r="D22" s="61" t="s">
        <v>165</v>
      </c>
      <c r="E22" s="64">
        <v>0</v>
      </c>
      <c r="F22" s="64">
        <v>7</v>
      </c>
      <c r="G22" s="64">
        <v>2</v>
      </c>
      <c r="H22" s="64">
        <v>9</v>
      </c>
    </row>
    <row r="23" spans="2:8" x14ac:dyDescent="0.25">
      <c r="B23" s="60">
        <v>2.06</v>
      </c>
      <c r="C23" s="61" t="s">
        <v>169</v>
      </c>
      <c r="D23" s="61" t="s">
        <v>165</v>
      </c>
      <c r="E23" s="64">
        <v>0</v>
      </c>
      <c r="F23" s="64">
        <v>0</v>
      </c>
      <c r="G23" s="64">
        <v>0</v>
      </c>
      <c r="H23" s="64">
        <v>0</v>
      </c>
    </row>
    <row r="24" spans="2:8" x14ac:dyDescent="0.25">
      <c r="B24" s="60">
        <v>2.0630000000000002</v>
      </c>
      <c r="C24" s="61" t="s">
        <v>170</v>
      </c>
      <c r="D24" s="61" t="s">
        <v>165</v>
      </c>
      <c r="E24" s="64">
        <v>0</v>
      </c>
      <c r="F24" s="64">
        <v>0</v>
      </c>
      <c r="G24" s="64">
        <v>0</v>
      </c>
      <c r="H24" s="64">
        <v>0</v>
      </c>
    </row>
    <row r="25" spans="2:8" x14ac:dyDescent="0.25">
      <c r="B25" s="60">
        <v>2.0659999999999998</v>
      </c>
      <c r="C25" s="61" t="s">
        <v>171</v>
      </c>
      <c r="D25" s="61" t="s">
        <v>165</v>
      </c>
      <c r="E25" s="64">
        <v>0</v>
      </c>
      <c r="F25" s="64">
        <v>0</v>
      </c>
      <c r="G25" s="64">
        <v>0</v>
      </c>
      <c r="H25" s="64">
        <v>0</v>
      </c>
    </row>
    <row r="26" spans="2:8" x14ac:dyDescent="0.25">
      <c r="B26" s="60">
        <v>2.0699999999999998</v>
      </c>
      <c r="C26" s="61" t="s">
        <v>172</v>
      </c>
      <c r="D26" s="61" t="s">
        <v>165</v>
      </c>
      <c r="E26" s="64">
        <v>5</v>
      </c>
      <c r="F26" s="64">
        <v>0</v>
      </c>
      <c r="G26" s="64">
        <v>2</v>
      </c>
      <c r="H26" s="64">
        <v>7</v>
      </c>
    </row>
    <row r="27" spans="2:8" x14ac:dyDescent="0.25">
      <c r="B27" s="60">
        <v>2.0750000000000002</v>
      </c>
      <c r="C27" s="61" t="s">
        <v>173</v>
      </c>
      <c r="D27" s="61" t="s">
        <v>165</v>
      </c>
      <c r="E27" s="64">
        <v>0</v>
      </c>
      <c r="F27" s="64">
        <v>0</v>
      </c>
      <c r="G27" s="64">
        <v>0</v>
      </c>
      <c r="H27" s="64">
        <v>0</v>
      </c>
    </row>
    <row r="28" spans="2:8" x14ac:dyDescent="0.25">
      <c r="B28" s="60">
        <v>2.08</v>
      </c>
      <c r="C28" s="61" t="s">
        <v>174</v>
      </c>
      <c r="D28" s="61" t="s">
        <v>165</v>
      </c>
      <c r="E28" s="64">
        <v>0</v>
      </c>
      <c r="F28" s="64">
        <v>0</v>
      </c>
      <c r="G28" s="64">
        <v>0</v>
      </c>
      <c r="H28" s="64">
        <v>0</v>
      </c>
    </row>
    <row r="29" spans="2:8" x14ac:dyDescent="0.25">
      <c r="B29" s="60">
        <v>2.09</v>
      </c>
      <c r="C29" s="61" t="s">
        <v>161</v>
      </c>
      <c r="D29" s="61" t="s">
        <v>165</v>
      </c>
      <c r="E29" s="64">
        <v>0</v>
      </c>
      <c r="F29" s="64">
        <v>0</v>
      </c>
      <c r="G29" s="64">
        <v>0</v>
      </c>
      <c r="H29" s="64">
        <v>0</v>
      </c>
    </row>
    <row r="30" spans="2:8" x14ac:dyDescent="0.25">
      <c r="D30" s="66" t="s">
        <v>1</v>
      </c>
      <c r="E30" s="67">
        <f>SUM(E19:E29)</f>
        <v>9</v>
      </c>
      <c r="F30" s="67">
        <f t="shared" ref="F30:H30" si="2">SUM(F19:F29)</f>
        <v>15</v>
      </c>
      <c r="G30" s="67">
        <f t="shared" si="2"/>
        <v>6</v>
      </c>
      <c r="H30" s="67">
        <f t="shared" si="2"/>
        <v>30</v>
      </c>
    </row>
    <row r="31" spans="2:8" x14ac:dyDescent="0.25">
      <c r="E31" s="64"/>
      <c r="F31" s="64"/>
      <c r="G31" s="64"/>
      <c r="H31" s="64"/>
    </row>
    <row r="32" spans="2:8" x14ac:dyDescent="0.25">
      <c r="B32" s="60">
        <v>2.11</v>
      </c>
      <c r="C32" s="61" t="s">
        <v>164</v>
      </c>
      <c r="D32" s="61" t="s">
        <v>175</v>
      </c>
      <c r="E32" s="64">
        <v>0</v>
      </c>
      <c r="F32" s="64">
        <v>4</v>
      </c>
      <c r="G32" s="64">
        <v>0</v>
      </c>
      <c r="H32" s="64">
        <v>4</v>
      </c>
    </row>
    <row r="33" spans="2:8" x14ac:dyDescent="0.25">
      <c r="B33" s="60">
        <v>2.12</v>
      </c>
      <c r="C33" s="61" t="s">
        <v>166</v>
      </c>
      <c r="D33" s="61" t="s">
        <v>175</v>
      </c>
      <c r="E33" s="64">
        <v>4</v>
      </c>
      <c r="F33" s="64">
        <v>28</v>
      </c>
      <c r="G33" s="64">
        <v>7</v>
      </c>
      <c r="H33" s="64">
        <v>39</v>
      </c>
    </row>
    <row r="34" spans="2:8" x14ac:dyDescent="0.25">
      <c r="B34" s="60">
        <v>2.13</v>
      </c>
      <c r="C34" s="61" t="s">
        <v>167</v>
      </c>
      <c r="D34" s="61" t="s">
        <v>175</v>
      </c>
      <c r="E34" s="64">
        <v>43</v>
      </c>
      <c r="F34" s="64">
        <v>81</v>
      </c>
      <c r="G34" s="64">
        <v>15</v>
      </c>
      <c r="H34" s="64">
        <v>139</v>
      </c>
    </row>
    <row r="35" spans="2:8" x14ac:dyDescent="0.25">
      <c r="B35" s="60">
        <v>2.14</v>
      </c>
      <c r="C35" s="61" t="s">
        <v>168</v>
      </c>
      <c r="D35" s="61" t="s">
        <v>175</v>
      </c>
      <c r="E35" s="64">
        <v>108</v>
      </c>
      <c r="F35" s="64">
        <v>141</v>
      </c>
      <c r="G35" s="64">
        <v>15</v>
      </c>
      <c r="H35" s="64">
        <v>264</v>
      </c>
    </row>
    <row r="36" spans="2:8" x14ac:dyDescent="0.25">
      <c r="B36" s="60">
        <v>2.15</v>
      </c>
      <c r="C36" s="61" t="s">
        <v>176</v>
      </c>
      <c r="D36" s="61" t="s">
        <v>175</v>
      </c>
      <c r="E36" s="64">
        <v>5</v>
      </c>
      <c r="F36" s="64">
        <v>22</v>
      </c>
      <c r="G36" s="64">
        <v>6</v>
      </c>
      <c r="H36" s="64">
        <v>33</v>
      </c>
    </row>
    <row r="37" spans="2:8" x14ac:dyDescent="0.25">
      <c r="B37" s="60">
        <v>2.153</v>
      </c>
      <c r="C37" s="61" t="s">
        <v>170</v>
      </c>
      <c r="D37" s="61" t="s">
        <v>175</v>
      </c>
      <c r="E37" s="64">
        <v>0</v>
      </c>
      <c r="F37" s="64">
        <v>0</v>
      </c>
      <c r="G37" s="64">
        <v>0</v>
      </c>
      <c r="H37" s="64">
        <v>0</v>
      </c>
    </row>
    <row r="38" spans="2:8" x14ac:dyDescent="0.25">
      <c r="B38" s="60">
        <v>2.1560000000000001</v>
      </c>
      <c r="C38" s="61" t="s">
        <v>171</v>
      </c>
      <c r="D38" s="61" t="s">
        <v>175</v>
      </c>
      <c r="E38" s="64">
        <v>0</v>
      </c>
      <c r="F38" s="64">
        <v>0</v>
      </c>
      <c r="G38" s="64">
        <v>0</v>
      </c>
      <c r="H38" s="64">
        <v>0</v>
      </c>
    </row>
    <row r="39" spans="2:8" x14ac:dyDescent="0.25">
      <c r="B39" s="60">
        <v>2.16</v>
      </c>
      <c r="C39" s="61" t="s">
        <v>172</v>
      </c>
      <c r="D39" s="61" t="s">
        <v>175</v>
      </c>
      <c r="E39" s="64">
        <v>0</v>
      </c>
      <c r="F39" s="64">
        <v>1</v>
      </c>
      <c r="G39" s="64">
        <v>0</v>
      </c>
      <c r="H39" s="64">
        <v>1</v>
      </c>
    </row>
    <row r="40" spans="2:8" x14ac:dyDescent="0.25">
      <c r="B40" s="60">
        <v>2.165</v>
      </c>
      <c r="C40" s="61" t="s">
        <v>173</v>
      </c>
      <c r="D40" s="61" t="s">
        <v>175</v>
      </c>
      <c r="E40" s="64">
        <v>0</v>
      </c>
      <c r="F40" s="64">
        <v>0</v>
      </c>
      <c r="G40" s="64">
        <v>0</v>
      </c>
      <c r="H40" s="64">
        <v>0</v>
      </c>
    </row>
    <row r="41" spans="2:8" x14ac:dyDescent="0.25">
      <c r="B41" s="60">
        <v>2.17</v>
      </c>
      <c r="C41" s="61" t="s">
        <v>174</v>
      </c>
      <c r="D41" s="61" t="s">
        <v>175</v>
      </c>
      <c r="E41" s="64">
        <v>0</v>
      </c>
      <c r="F41" s="64">
        <v>0</v>
      </c>
      <c r="G41" s="64">
        <v>0</v>
      </c>
      <c r="H41" s="64">
        <v>0</v>
      </c>
    </row>
    <row r="42" spans="2:8" x14ac:dyDescent="0.25">
      <c r="B42" s="60">
        <v>2.1749999999999998</v>
      </c>
      <c r="C42" s="61" t="s">
        <v>177</v>
      </c>
      <c r="D42" s="61" t="s">
        <v>175</v>
      </c>
      <c r="E42" s="64">
        <v>0</v>
      </c>
      <c r="F42" s="64">
        <v>0</v>
      </c>
      <c r="G42" s="64">
        <v>0</v>
      </c>
      <c r="H42" s="64">
        <v>0</v>
      </c>
    </row>
    <row r="43" spans="2:8" x14ac:dyDescent="0.25">
      <c r="B43" s="60">
        <v>2.1800000000000002</v>
      </c>
      <c r="C43" s="61" t="s">
        <v>161</v>
      </c>
      <c r="D43" s="61" t="s">
        <v>175</v>
      </c>
      <c r="E43" s="64">
        <v>0</v>
      </c>
      <c r="F43" s="64">
        <v>0</v>
      </c>
      <c r="G43" s="64">
        <v>0</v>
      </c>
      <c r="H43" s="64">
        <v>0</v>
      </c>
    </row>
    <row r="44" spans="2:8" x14ac:dyDescent="0.25">
      <c r="D44" s="66" t="s">
        <v>1</v>
      </c>
      <c r="E44" s="67">
        <f>SUM(E32:E43)</f>
        <v>160</v>
      </c>
      <c r="F44" s="67">
        <f t="shared" ref="F44:H44" si="3">SUM(F32:F43)</f>
        <v>277</v>
      </c>
      <c r="G44" s="67">
        <f t="shared" si="3"/>
        <v>43</v>
      </c>
      <c r="H44" s="67">
        <f t="shared" si="3"/>
        <v>480</v>
      </c>
    </row>
    <row r="45" spans="2:8" x14ac:dyDescent="0.25">
      <c r="E45" s="64"/>
      <c r="F45" s="64"/>
      <c r="G45" s="64"/>
      <c r="H45" s="64"/>
    </row>
    <row r="46" spans="2:8" x14ac:dyDescent="0.25">
      <c r="B46" s="60">
        <v>2.2000000000000002</v>
      </c>
      <c r="C46" s="61" t="s">
        <v>164</v>
      </c>
      <c r="D46" s="61" t="s">
        <v>178</v>
      </c>
      <c r="E46" s="64">
        <v>0</v>
      </c>
      <c r="F46" s="64">
        <v>0</v>
      </c>
      <c r="G46" s="64">
        <v>1</v>
      </c>
      <c r="H46" s="64">
        <v>1</v>
      </c>
    </row>
    <row r="47" spans="2:8" x14ac:dyDescent="0.25">
      <c r="B47" s="60">
        <v>2.21</v>
      </c>
      <c r="C47" s="61" t="s">
        <v>166</v>
      </c>
      <c r="D47" s="61" t="s">
        <v>178</v>
      </c>
      <c r="E47" s="64">
        <v>1</v>
      </c>
      <c r="F47" s="64">
        <v>5</v>
      </c>
      <c r="G47" s="64">
        <v>0</v>
      </c>
      <c r="H47" s="64">
        <v>6</v>
      </c>
    </row>
    <row r="48" spans="2:8" x14ac:dyDescent="0.25">
      <c r="B48" s="60">
        <v>2.2200000000000002</v>
      </c>
      <c r="C48" s="61" t="s">
        <v>167</v>
      </c>
      <c r="D48" s="61" t="s">
        <v>178</v>
      </c>
      <c r="E48" s="64">
        <v>0</v>
      </c>
      <c r="F48" s="64">
        <v>4</v>
      </c>
      <c r="G48" s="64">
        <v>1</v>
      </c>
      <c r="H48" s="64">
        <v>5</v>
      </c>
    </row>
    <row r="49" spans="2:8" x14ac:dyDescent="0.25">
      <c r="B49" s="60">
        <v>2.23</v>
      </c>
      <c r="C49" s="61" t="s">
        <v>168</v>
      </c>
      <c r="D49" s="61" t="s">
        <v>178</v>
      </c>
      <c r="E49" s="64">
        <v>4</v>
      </c>
      <c r="F49" s="64">
        <v>10</v>
      </c>
      <c r="G49" s="64">
        <v>3</v>
      </c>
      <c r="H49" s="64">
        <v>17</v>
      </c>
    </row>
    <row r="50" spans="2:8" x14ac:dyDescent="0.25">
      <c r="B50" s="60">
        <v>2.2330000000000001</v>
      </c>
      <c r="C50" s="61" t="s">
        <v>170</v>
      </c>
      <c r="D50" s="61" t="s">
        <v>178</v>
      </c>
      <c r="E50" s="64">
        <v>0</v>
      </c>
      <c r="F50" s="64">
        <v>0</v>
      </c>
      <c r="G50" s="64">
        <v>0</v>
      </c>
      <c r="H50" s="64">
        <v>0</v>
      </c>
    </row>
    <row r="51" spans="2:8" x14ac:dyDescent="0.25">
      <c r="B51" s="60">
        <v>2.2360000000000002</v>
      </c>
      <c r="C51" s="61" t="s">
        <v>171</v>
      </c>
      <c r="D51" s="61" t="s">
        <v>178</v>
      </c>
      <c r="E51" s="64">
        <v>0</v>
      </c>
      <c r="F51" s="64">
        <v>0</v>
      </c>
      <c r="G51" s="64">
        <v>0</v>
      </c>
      <c r="H51" s="64">
        <v>0</v>
      </c>
    </row>
    <row r="52" spans="2:8" x14ac:dyDescent="0.25">
      <c r="B52" s="60">
        <v>2.2400000000000002</v>
      </c>
      <c r="C52" s="61" t="s">
        <v>179</v>
      </c>
      <c r="D52" s="61" t="s">
        <v>178</v>
      </c>
      <c r="E52" s="64">
        <v>0</v>
      </c>
      <c r="F52" s="64">
        <v>0</v>
      </c>
      <c r="G52" s="64">
        <v>0</v>
      </c>
      <c r="H52" s="64">
        <v>0</v>
      </c>
    </row>
    <row r="53" spans="2:8" x14ac:dyDescent="0.25">
      <c r="B53" s="60">
        <v>2.25</v>
      </c>
      <c r="C53" s="61" t="s">
        <v>180</v>
      </c>
      <c r="D53" s="61" t="s">
        <v>178</v>
      </c>
      <c r="E53" s="64">
        <v>0</v>
      </c>
      <c r="F53" s="64">
        <v>0</v>
      </c>
      <c r="G53" s="64">
        <v>0</v>
      </c>
      <c r="H53" s="64">
        <v>0</v>
      </c>
    </row>
    <row r="54" spans="2:8" x14ac:dyDescent="0.25">
      <c r="B54" s="60">
        <v>2.2599999999999998</v>
      </c>
      <c r="C54" s="61" t="s">
        <v>174</v>
      </c>
      <c r="D54" s="61" t="s">
        <v>178</v>
      </c>
      <c r="E54" s="64">
        <v>0</v>
      </c>
      <c r="F54" s="64">
        <v>0</v>
      </c>
      <c r="G54" s="64">
        <v>0</v>
      </c>
      <c r="H54" s="64">
        <v>0</v>
      </c>
    </row>
    <row r="55" spans="2:8" x14ac:dyDescent="0.25">
      <c r="B55" s="60">
        <v>2.2650000000000001</v>
      </c>
      <c r="C55" s="61" t="s">
        <v>177</v>
      </c>
      <c r="D55" s="61" t="s">
        <v>178</v>
      </c>
      <c r="E55" s="64">
        <v>0</v>
      </c>
      <c r="F55" s="64">
        <v>0</v>
      </c>
      <c r="G55" s="64">
        <v>0</v>
      </c>
      <c r="H55" s="64">
        <v>0</v>
      </c>
    </row>
    <row r="56" spans="2:8" x14ac:dyDescent="0.25">
      <c r="B56" s="60">
        <v>2.27</v>
      </c>
      <c r="C56" s="61" t="s">
        <v>161</v>
      </c>
      <c r="D56" s="61" t="s">
        <v>178</v>
      </c>
      <c r="E56" s="64">
        <v>0</v>
      </c>
      <c r="F56" s="64">
        <v>0</v>
      </c>
      <c r="G56" s="64">
        <v>0</v>
      </c>
      <c r="H56" s="64">
        <v>0</v>
      </c>
    </row>
    <row r="57" spans="2:8" x14ac:dyDescent="0.25">
      <c r="D57" s="66" t="s">
        <v>1</v>
      </c>
      <c r="E57" s="67">
        <f>SUM(E46:E56)</f>
        <v>5</v>
      </c>
      <c r="F57" s="67">
        <f t="shared" ref="F57:H57" si="4">SUM(F46:F56)</f>
        <v>19</v>
      </c>
      <c r="G57" s="67">
        <f t="shared" si="4"/>
        <v>5</v>
      </c>
      <c r="H57" s="67">
        <f t="shared" si="4"/>
        <v>29</v>
      </c>
    </row>
    <row r="58" spans="2:8" x14ac:dyDescent="0.25">
      <c r="E58" s="64"/>
      <c r="F58" s="64"/>
      <c r="G58" s="64"/>
      <c r="H58" s="64"/>
    </row>
    <row r="59" spans="2:8" x14ac:dyDescent="0.25">
      <c r="B59" s="60">
        <v>2.29</v>
      </c>
      <c r="C59" s="61" t="s">
        <v>166</v>
      </c>
      <c r="D59" s="61" t="s">
        <v>181</v>
      </c>
      <c r="E59" s="64">
        <v>1</v>
      </c>
      <c r="F59" s="64">
        <v>6</v>
      </c>
      <c r="G59" s="64">
        <v>2</v>
      </c>
      <c r="H59" s="64">
        <v>9</v>
      </c>
    </row>
    <row r="60" spans="2:8" x14ac:dyDescent="0.25">
      <c r="B60" s="60">
        <v>2.2999999999999998</v>
      </c>
      <c r="C60" s="61" t="s">
        <v>167</v>
      </c>
      <c r="D60" s="61" t="s">
        <v>181</v>
      </c>
      <c r="E60" s="64">
        <v>31</v>
      </c>
      <c r="F60" s="64">
        <v>20</v>
      </c>
      <c r="G60" s="64">
        <v>22</v>
      </c>
      <c r="H60" s="64">
        <v>73</v>
      </c>
    </row>
    <row r="61" spans="2:8" x14ac:dyDescent="0.25">
      <c r="B61" s="60">
        <v>2.31</v>
      </c>
      <c r="C61" s="61" t="s">
        <v>168</v>
      </c>
      <c r="D61" s="61" t="s">
        <v>181</v>
      </c>
      <c r="E61" s="64">
        <v>42</v>
      </c>
      <c r="F61" s="64">
        <v>29</v>
      </c>
      <c r="G61" s="64">
        <v>16</v>
      </c>
      <c r="H61" s="64">
        <v>87</v>
      </c>
    </row>
    <row r="62" spans="2:8" x14ac:dyDescent="0.25">
      <c r="B62" s="60">
        <v>2.3199999999999998</v>
      </c>
      <c r="C62" s="61" t="s">
        <v>182</v>
      </c>
      <c r="D62" s="61" t="s">
        <v>181</v>
      </c>
      <c r="E62" s="64">
        <v>0</v>
      </c>
      <c r="F62" s="64">
        <v>0</v>
      </c>
      <c r="G62" s="64">
        <v>0</v>
      </c>
      <c r="H62" s="64">
        <v>0</v>
      </c>
    </row>
    <row r="63" spans="2:8" x14ac:dyDescent="0.25">
      <c r="B63" s="60">
        <v>2.33</v>
      </c>
      <c r="C63" s="61" t="s">
        <v>170</v>
      </c>
      <c r="D63" s="61" t="s">
        <v>181</v>
      </c>
      <c r="E63" s="64">
        <v>0</v>
      </c>
      <c r="F63" s="69">
        <v>0</v>
      </c>
      <c r="G63" s="64">
        <v>0</v>
      </c>
      <c r="H63" s="69">
        <v>0</v>
      </c>
    </row>
    <row r="64" spans="2:8" x14ac:dyDescent="0.25">
      <c r="B64" s="60">
        <v>2.34</v>
      </c>
      <c r="C64" s="61" t="s">
        <v>171</v>
      </c>
      <c r="D64" s="61" t="s">
        <v>181</v>
      </c>
      <c r="E64" s="64">
        <v>0</v>
      </c>
      <c r="F64" s="64">
        <v>0</v>
      </c>
      <c r="G64" s="64">
        <v>0</v>
      </c>
      <c r="H64" s="64">
        <v>0</v>
      </c>
    </row>
    <row r="65" spans="2:8" x14ac:dyDescent="0.25">
      <c r="B65" s="60">
        <v>2.35</v>
      </c>
      <c r="C65" s="61" t="s">
        <v>172</v>
      </c>
      <c r="D65" s="61" t="s">
        <v>181</v>
      </c>
      <c r="E65" s="64">
        <v>0</v>
      </c>
      <c r="F65" s="64">
        <v>0</v>
      </c>
      <c r="G65" s="64">
        <v>1</v>
      </c>
      <c r="H65" s="64">
        <v>1</v>
      </c>
    </row>
    <row r="66" spans="2:8" x14ac:dyDescent="0.25">
      <c r="B66" s="60">
        <v>2.355</v>
      </c>
      <c r="C66" s="61" t="s">
        <v>173</v>
      </c>
      <c r="D66" s="61" t="s">
        <v>181</v>
      </c>
      <c r="E66" s="64">
        <v>0</v>
      </c>
      <c r="F66" s="64">
        <v>0</v>
      </c>
      <c r="G66" s="64">
        <v>0</v>
      </c>
      <c r="H66" s="64">
        <v>0</v>
      </c>
    </row>
    <row r="67" spans="2:8" x14ac:dyDescent="0.25">
      <c r="B67" s="60">
        <v>2.36</v>
      </c>
      <c r="C67" s="61" t="s">
        <v>174</v>
      </c>
      <c r="D67" s="61" t="s">
        <v>181</v>
      </c>
      <c r="E67" s="64">
        <v>0</v>
      </c>
      <c r="F67" s="64">
        <v>0</v>
      </c>
      <c r="G67" s="64">
        <v>0</v>
      </c>
      <c r="H67" s="64">
        <v>0</v>
      </c>
    </row>
    <row r="68" spans="2:8" x14ac:dyDescent="0.25">
      <c r="B68" s="60">
        <v>2.37</v>
      </c>
      <c r="C68" s="61" t="s">
        <v>183</v>
      </c>
      <c r="D68" s="61" t="s">
        <v>181</v>
      </c>
      <c r="E68" s="64">
        <v>0</v>
      </c>
      <c r="F68" s="64">
        <v>0</v>
      </c>
      <c r="G68" s="64">
        <v>0</v>
      </c>
      <c r="H68" s="64">
        <v>0</v>
      </c>
    </row>
    <row r="69" spans="2:8" x14ac:dyDescent="0.25">
      <c r="B69" s="60">
        <v>2.38</v>
      </c>
      <c r="C69" s="61" t="s">
        <v>161</v>
      </c>
      <c r="D69" s="61" t="s">
        <v>181</v>
      </c>
      <c r="E69" s="64">
        <v>0</v>
      </c>
      <c r="F69" s="64">
        <v>0</v>
      </c>
      <c r="G69" s="64">
        <v>0</v>
      </c>
      <c r="H69" s="64">
        <v>0</v>
      </c>
    </row>
    <row r="70" spans="2:8" x14ac:dyDescent="0.25">
      <c r="D70" s="66" t="s">
        <v>1</v>
      </c>
      <c r="E70" s="67">
        <f>SUM(E59:E69)</f>
        <v>74</v>
      </c>
      <c r="F70" s="67">
        <f t="shared" ref="F70:H70" si="5">SUM(F59:F69)</f>
        <v>55</v>
      </c>
      <c r="G70" s="67">
        <f t="shared" si="5"/>
        <v>41</v>
      </c>
      <c r="H70" s="67">
        <f t="shared" si="5"/>
        <v>170</v>
      </c>
    </row>
    <row r="71" spans="2:8" x14ac:dyDescent="0.25">
      <c r="E71" s="64"/>
      <c r="F71" s="64"/>
      <c r="G71" s="64"/>
      <c r="H71" s="64"/>
    </row>
    <row r="72" spans="2:8" x14ac:dyDescent="0.25">
      <c r="B72" s="70" t="s">
        <v>1</v>
      </c>
      <c r="E72" s="67">
        <v>250</v>
      </c>
      <c r="F72" s="67">
        <v>373</v>
      </c>
      <c r="G72" s="67">
        <v>99</v>
      </c>
      <c r="H72" s="67">
        <v>722</v>
      </c>
    </row>
    <row r="73" spans="2:8" x14ac:dyDescent="0.25">
      <c r="E73" s="64"/>
    </row>
  </sheetData>
  <mergeCells count="1">
    <mergeCell ref="B3:D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3"/>
  <sheetViews>
    <sheetView workbookViewId="0">
      <selection activeCell="A2" sqref="A2"/>
    </sheetView>
  </sheetViews>
  <sheetFormatPr defaultRowHeight="15" x14ac:dyDescent="0.25"/>
  <cols>
    <col min="1" max="1" width="9.140625" style="61"/>
    <col min="2" max="2" width="6.5703125" style="60" customWidth="1"/>
    <col min="3" max="3" width="42.85546875" style="61" customWidth="1"/>
    <col min="4" max="4" width="30.85546875" style="61" customWidth="1"/>
    <col min="5" max="5" width="11.28515625" style="61" customWidth="1"/>
    <col min="6" max="6" width="10.85546875" style="61" customWidth="1"/>
    <col min="7" max="7" width="19.28515625" style="61" customWidth="1"/>
    <col min="8" max="8" width="11.28515625" style="61" customWidth="1"/>
    <col min="9" max="9" width="11" style="61" customWidth="1"/>
    <col min="10" max="10" width="19.140625" style="61" customWidth="1"/>
    <col min="11" max="12" width="11.42578125" style="61" customWidth="1"/>
    <col min="13" max="13" width="19.140625" style="61" customWidth="1"/>
    <col min="14" max="14" width="11.140625" style="61" customWidth="1"/>
    <col min="15" max="15" width="11.5703125" style="61" customWidth="1"/>
    <col min="16" max="16" width="19.140625" style="61" customWidth="1"/>
    <col min="17" max="16384" width="9.140625" style="61"/>
  </cols>
  <sheetData>
    <row r="1" spans="1:16" ht="15.75" x14ac:dyDescent="0.25">
      <c r="A1" s="59" t="s">
        <v>184</v>
      </c>
    </row>
    <row r="2" spans="1:16" ht="15.75" x14ac:dyDescent="0.25">
      <c r="A2" s="59"/>
    </row>
    <row r="3" spans="1:16" ht="137.25" customHeight="1" x14ac:dyDescent="0.25">
      <c r="A3" s="59"/>
      <c r="B3" s="92" t="s">
        <v>189</v>
      </c>
      <c r="C3" s="91"/>
      <c r="D3" s="91"/>
      <c r="E3" s="85"/>
    </row>
    <row r="5" spans="1:16" x14ac:dyDescent="0.25">
      <c r="B5" s="62"/>
      <c r="E5" s="87" t="s">
        <v>31</v>
      </c>
      <c r="F5" s="87"/>
      <c r="G5" s="88"/>
      <c r="H5" s="89" t="s">
        <v>40</v>
      </c>
      <c r="I5" s="87"/>
      <c r="J5" s="88"/>
      <c r="K5" s="89" t="s">
        <v>41</v>
      </c>
      <c r="L5" s="87"/>
      <c r="M5" s="88"/>
      <c r="N5" s="90" t="s">
        <v>1</v>
      </c>
      <c r="O5" s="90"/>
      <c r="P5" s="90"/>
    </row>
    <row r="6" spans="1:16" ht="45" x14ac:dyDescent="0.25">
      <c r="B6" s="60" t="s">
        <v>149</v>
      </c>
      <c r="C6" s="71" t="s">
        <v>150</v>
      </c>
      <c r="D6" s="71" t="s">
        <v>151</v>
      </c>
      <c r="E6" s="72" t="s">
        <v>185</v>
      </c>
      <c r="F6" s="72" t="s">
        <v>186</v>
      </c>
      <c r="G6" s="73" t="s">
        <v>187</v>
      </c>
      <c r="H6" s="74" t="s">
        <v>185</v>
      </c>
      <c r="I6" s="72" t="s">
        <v>186</v>
      </c>
      <c r="J6" s="73" t="s">
        <v>187</v>
      </c>
      <c r="K6" s="74" t="s">
        <v>185</v>
      </c>
      <c r="L6" s="72" t="s">
        <v>186</v>
      </c>
      <c r="M6" s="73" t="s">
        <v>187</v>
      </c>
      <c r="N6" s="63" t="s">
        <v>185</v>
      </c>
      <c r="O6" s="63" t="s">
        <v>186</v>
      </c>
      <c r="P6" s="63" t="s">
        <v>187</v>
      </c>
    </row>
    <row r="7" spans="1:16" x14ac:dyDescent="0.25">
      <c r="B7" s="60">
        <v>1.01</v>
      </c>
      <c r="C7" s="75" t="s">
        <v>152</v>
      </c>
      <c r="D7" s="75" t="s">
        <v>153</v>
      </c>
      <c r="E7" s="76">
        <v>0</v>
      </c>
      <c r="F7" s="76">
        <v>0</v>
      </c>
      <c r="G7" s="77" t="s">
        <v>188</v>
      </c>
      <c r="H7" s="78">
        <v>0</v>
      </c>
      <c r="I7" s="76">
        <v>0</v>
      </c>
      <c r="J7" s="77" t="s">
        <v>188</v>
      </c>
      <c r="K7" s="79">
        <v>0</v>
      </c>
      <c r="L7" s="76">
        <v>0</v>
      </c>
      <c r="M7" s="77" t="s">
        <v>188</v>
      </c>
      <c r="N7" s="80">
        <v>0</v>
      </c>
      <c r="O7" s="80">
        <v>0</v>
      </c>
      <c r="P7" s="81" t="s">
        <v>188</v>
      </c>
    </row>
    <row r="8" spans="1:16" x14ac:dyDescent="0.25">
      <c r="B8" s="60">
        <v>1.02</v>
      </c>
      <c r="C8" s="61" t="s">
        <v>154</v>
      </c>
      <c r="D8" s="61" t="s">
        <v>153</v>
      </c>
      <c r="E8" s="76">
        <v>35</v>
      </c>
      <c r="F8" s="76">
        <v>35</v>
      </c>
      <c r="G8" s="77">
        <v>1</v>
      </c>
      <c r="H8" s="78">
        <v>107</v>
      </c>
      <c r="I8" s="76">
        <v>5.6</v>
      </c>
      <c r="J8" s="77">
        <v>5.2336399999999998E-2</v>
      </c>
      <c r="K8" s="82">
        <v>0</v>
      </c>
      <c r="L8" s="76">
        <v>0</v>
      </c>
      <c r="M8" s="77" t="s">
        <v>188</v>
      </c>
      <c r="N8" s="80">
        <v>142</v>
      </c>
      <c r="O8" s="80">
        <v>40.6</v>
      </c>
      <c r="P8" s="81">
        <v>0.28591539999999999</v>
      </c>
    </row>
    <row r="9" spans="1:16" x14ac:dyDescent="0.25">
      <c r="B9" s="60">
        <v>1.03</v>
      </c>
      <c r="C9" s="61" t="s">
        <v>155</v>
      </c>
      <c r="D9" s="61" t="s">
        <v>153</v>
      </c>
      <c r="E9" s="76">
        <v>35</v>
      </c>
      <c r="F9" s="76">
        <v>35</v>
      </c>
      <c r="G9" s="77">
        <v>1</v>
      </c>
      <c r="H9" s="78">
        <v>71.25</v>
      </c>
      <c r="I9" s="76">
        <v>2</v>
      </c>
      <c r="J9" s="83">
        <v>2.8070100000000001E-2</v>
      </c>
      <c r="K9" s="79">
        <v>108</v>
      </c>
      <c r="L9" s="76">
        <v>9.8000000000000007</v>
      </c>
      <c r="M9" s="77">
        <v>9.0740740740740747E-2</v>
      </c>
      <c r="N9" s="80">
        <v>214.25</v>
      </c>
      <c r="O9" s="80">
        <v>46.8</v>
      </c>
      <c r="P9" s="81">
        <v>0.2184364</v>
      </c>
    </row>
    <row r="10" spans="1:16" x14ac:dyDescent="0.25">
      <c r="B10" s="60">
        <v>1.04</v>
      </c>
      <c r="C10" s="61" t="s">
        <v>156</v>
      </c>
      <c r="D10" s="61" t="s">
        <v>153</v>
      </c>
      <c r="E10" s="76">
        <v>0</v>
      </c>
      <c r="F10" s="76">
        <v>0</v>
      </c>
      <c r="G10" s="77" t="s">
        <v>188</v>
      </c>
      <c r="H10" s="78">
        <v>0</v>
      </c>
      <c r="I10" s="76">
        <v>0</v>
      </c>
      <c r="J10" s="77" t="s">
        <v>188</v>
      </c>
      <c r="K10" s="78">
        <v>30</v>
      </c>
      <c r="L10" s="76">
        <v>7</v>
      </c>
      <c r="M10" s="77">
        <v>0.23333333333333334</v>
      </c>
      <c r="N10" s="80">
        <v>30</v>
      </c>
      <c r="O10" s="80">
        <v>7</v>
      </c>
      <c r="P10" s="81">
        <v>0.23333333333333334</v>
      </c>
    </row>
    <row r="11" spans="1:16" x14ac:dyDescent="0.25">
      <c r="B11" s="60">
        <v>1.05</v>
      </c>
      <c r="C11" s="61" t="s">
        <v>157</v>
      </c>
      <c r="D11" s="61" t="s">
        <v>153</v>
      </c>
      <c r="E11" s="76">
        <v>0</v>
      </c>
      <c r="F11" s="76">
        <v>0</v>
      </c>
      <c r="G11" s="77" t="s">
        <v>188</v>
      </c>
      <c r="H11" s="78">
        <v>0</v>
      </c>
      <c r="I11" s="76">
        <v>0</v>
      </c>
      <c r="J11" s="77" t="s">
        <v>188</v>
      </c>
      <c r="K11" s="78">
        <v>0</v>
      </c>
      <c r="L11" s="76">
        <v>0</v>
      </c>
      <c r="M11" s="77" t="s">
        <v>188</v>
      </c>
      <c r="N11" s="80">
        <v>0</v>
      </c>
      <c r="O11" s="80">
        <v>0</v>
      </c>
      <c r="P11" s="81" t="s">
        <v>188</v>
      </c>
    </row>
    <row r="12" spans="1:16" ht="15.75" x14ac:dyDescent="0.25">
      <c r="B12" s="84">
        <v>1.06</v>
      </c>
      <c r="C12" s="61" t="s">
        <v>158</v>
      </c>
      <c r="D12" s="61" t="s">
        <v>153</v>
      </c>
      <c r="E12" s="76">
        <v>0</v>
      </c>
      <c r="F12" s="76">
        <v>0</v>
      </c>
      <c r="G12" s="77" t="s">
        <v>188</v>
      </c>
      <c r="H12" s="78">
        <v>0</v>
      </c>
      <c r="I12" s="76">
        <v>0</v>
      </c>
      <c r="J12" s="77" t="s">
        <v>188</v>
      </c>
      <c r="K12" s="78">
        <v>0</v>
      </c>
      <c r="L12" s="76">
        <v>0</v>
      </c>
      <c r="M12" s="77" t="s">
        <v>188</v>
      </c>
      <c r="N12" s="80">
        <v>0</v>
      </c>
      <c r="O12" s="80">
        <v>0</v>
      </c>
      <c r="P12" s="81" t="s">
        <v>188</v>
      </c>
    </row>
    <row r="13" spans="1:16" x14ac:dyDescent="0.25">
      <c r="B13" s="60">
        <v>1.07</v>
      </c>
      <c r="C13" s="61" t="s">
        <v>159</v>
      </c>
      <c r="D13" s="61" t="s">
        <v>153</v>
      </c>
      <c r="E13" s="76">
        <v>0</v>
      </c>
      <c r="F13" s="76">
        <v>0</v>
      </c>
      <c r="G13" s="77" t="s">
        <v>188</v>
      </c>
      <c r="H13" s="78">
        <v>52.5</v>
      </c>
      <c r="I13" s="76">
        <v>4.01</v>
      </c>
      <c r="J13" s="77">
        <v>7.6380952380952383E-2</v>
      </c>
      <c r="K13" s="78">
        <v>0</v>
      </c>
      <c r="L13" s="76">
        <v>0</v>
      </c>
      <c r="M13" s="77" t="s">
        <v>188</v>
      </c>
      <c r="N13" s="80">
        <v>52.5</v>
      </c>
      <c r="O13" s="80">
        <v>4.01</v>
      </c>
      <c r="P13" s="81">
        <v>7.6380952380952383E-2</v>
      </c>
    </row>
    <row r="14" spans="1:16" x14ac:dyDescent="0.25">
      <c r="B14" s="60">
        <v>1.08</v>
      </c>
      <c r="C14" s="61" t="s">
        <v>160</v>
      </c>
      <c r="D14" s="61" t="s">
        <v>153</v>
      </c>
      <c r="E14" s="76">
        <v>0</v>
      </c>
      <c r="F14" s="76">
        <v>0</v>
      </c>
      <c r="G14" s="77" t="s">
        <v>188</v>
      </c>
      <c r="H14" s="78">
        <v>0</v>
      </c>
      <c r="I14" s="76">
        <v>0</v>
      </c>
      <c r="J14" s="77" t="s">
        <v>188</v>
      </c>
      <c r="K14" s="78">
        <v>0</v>
      </c>
      <c r="L14" s="76">
        <v>0</v>
      </c>
      <c r="M14" s="77" t="s">
        <v>188</v>
      </c>
      <c r="N14" s="80">
        <v>0</v>
      </c>
      <c r="O14" s="80">
        <v>0</v>
      </c>
      <c r="P14" s="81" t="s">
        <v>188</v>
      </c>
    </row>
    <row r="15" spans="1:16" x14ac:dyDescent="0.25">
      <c r="B15" s="60">
        <v>1.0900000000000001</v>
      </c>
      <c r="C15" s="61" t="s">
        <v>161</v>
      </c>
      <c r="D15" s="61" t="s">
        <v>153</v>
      </c>
      <c r="E15" s="76">
        <v>0</v>
      </c>
      <c r="F15" s="76">
        <v>0</v>
      </c>
      <c r="G15" s="77" t="s">
        <v>188</v>
      </c>
      <c r="H15" s="78">
        <v>0</v>
      </c>
      <c r="I15" s="76">
        <v>0</v>
      </c>
      <c r="J15" s="77" t="s">
        <v>188</v>
      </c>
      <c r="K15" s="78">
        <v>0</v>
      </c>
      <c r="L15" s="76">
        <v>0</v>
      </c>
      <c r="M15" s="77" t="s">
        <v>188</v>
      </c>
      <c r="N15" s="80">
        <v>0</v>
      </c>
      <c r="O15" s="80">
        <v>0</v>
      </c>
      <c r="P15" s="81" t="s">
        <v>188</v>
      </c>
    </row>
    <row r="16" spans="1:16" x14ac:dyDescent="0.25">
      <c r="B16" s="60">
        <v>2.0099999999999998</v>
      </c>
      <c r="C16" s="61" t="s">
        <v>162</v>
      </c>
      <c r="D16" s="68" t="s">
        <v>163</v>
      </c>
      <c r="E16" s="76">
        <v>0</v>
      </c>
      <c r="F16" s="76">
        <v>0</v>
      </c>
      <c r="G16" s="77" t="s">
        <v>188</v>
      </c>
      <c r="H16" s="78">
        <v>0</v>
      </c>
      <c r="I16" s="76">
        <v>0</v>
      </c>
      <c r="J16" s="77" t="s">
        <v>188</v>
      </c>
      <c r="K16" s="78">
        <v>0</v>
      </c>
      <c r="L16" s="76">
        <v>0</v>
      </c>
      <c r="M16" s="77" t="s">
        <v>188</v>
      </c>
      <c r="N16" s="80">
        <v>0</v>
      </c>
      <c r="O16" s="80">
        <v>0</v>
      </c>
      <c r="P16" s="81" t="s">
        <v>188</v>
      </c>
    </row>
    <row r="17" spans="2:16" x14ac:dyDescent="0.25">
      <c r="B17" s="60">
        <v>2.02</v>
      </c>
      <c r="C17" s="61" t="s">
        <v>164</v>
      </c>
      <c r="D17" s="61" t="s">
        <v>165</v>
      </c>
      <c r="E17" s="76">
        <v>0</v>
      </c>
      <c r="F17" s="76">
        <v>0</v>
      </c>
      <c r="G17" s="77" t="s">
        <v>188</v>
      </c>
      <c r="H17" s="78">
        <v>0</v>
      </c>
      <c r="I17" s="76">
        <v>0</v>
      </c>
      <c r="J17" s="77" t="s">
        <v>188</v>
      </c>
      <c r="K17" s="78">
        <v>0</v>
      </c>
      <c r="L17" s="76">
        <v>0</v>
      </c>
      <c r="M17" s="77" t="s">
        <v>188</v>
      </c>
      <c r="N17" s="80">
        <v>0</v>
      </c>
      <c r="O17" s="80">
        <v>0</v>
      </c>
      <c r="P17" s="81" t="s">
        <v>188</v>
      </c>
    </row>
    <row r="18" spans="2:16" x14ac:dyDescent="0.25">
      <c r="B18" s="60">
        <v>2.0299999999999998</v>
      </c>
      <c r="C18" s="61" t="s">
        <v>166</v>
      </c>
      <c r="D18" s="61" t="s">
        <v>165</v>
      </c>
      <c r="E18" s="76">
        <v>35</v>
      </c>
      <c r="F18" s="76">
        <v>35</v>
      </c>
      <c r="G18" s="77">
        <v>1</v>
      </c>
      <c r="H18" s="78">
        <v>35</v>
      </c>
      <c r="I18" s="76">
        <v>2</v>
      </c>
      <c r="J18" s="77">
        <v>5.7142857142857141E-2</v>
      </c>
      <c r="K18" s="78">
        <v>36</v>
      </c>
      <c r="L18" s="76">
        <v>2</v>
      </c>
      <c r="M18" s="77">
        <v>5.5555555555555552E-2</v>
      </c>
      <c r="N18" s="80">
        <v>106</v>
      </c>
      <c r="O18" s="80">
        <v>39</v>
      </c>
      <c r="P18" s="81">
        <v>0.36792452830188677</v>
      </c>
    </row>
    <row r="19" spans="2:16" x14ac:dyDescent="0.25">
      <c r="B19" s="60">
        <v>2.04</v>
      </c>
      <c r="C19" s="61" t="s">
        <v>167</v>
      </c>
      <c r="D19" s="61" t="s">
        <v>165</v>
      </c>
      <c r="E19" s="76">
        <v>105</v>
      </c>
      <c r="F19" s="76">
        <v>105</v>
      </c>
      <c r="G19" s="77">
        <v>1</v>
      </c>
      <c r="H19" s="78">
        <v>247</v>
      </c>
      <c r="I19" s="76">
        <v>25</v>
      </c>
      <c r="J19" s="77">
        <v>0.10121457489878542</v>
      </c>
      <c r="K19" s="78">
        <v>36</v>
      </c>
      <c r="L19" s="76">
        <v>0</v>
      </c>
      <c r="M19" s="77">
        <v>0</v>
      </c>
      <c r="N19" s="80">
        <v>388</v>
      </c>
      <c r="O19" s="80">
        <v>130</v>
      </c>
      <c r="P19" s="81">
        <v>0.33505154639175255</v>
      </c>
    </row>
    <row r="20" spans="2:16" x14ac:dyDescent="0.25">
      <c r="B20" s="60">
        <v>2.0499999999999998</v>
      </c>
      <c r="C20" s="61" t="s">
        <v>168</v>
      </c>
      <c r="D20" s="61" t="s">
        <v>165</v>
      </c>
      <c r="E20" s="76">
        <v>0</v>
      </c>
      <c r="F20" s="76">
        <v>0</v>
      </c>
      <c r="G20" s="77" t="s">
        <v>188</v>
      </c>
      <c r="H20" s="78">
        <v>215</v>
      </c>
      <c r="I20" s="76">
        <v>65.009999999999991</v>
      </c>
      <c r="J20" s="77">
        <v>0.30237209302325579</v>
      </c>
      <c r="K20" s="78">
        <v>72</v>
      </c>
      <c r="L20" s="76">
        <v>5.85</v>
      </c>
      <c r="M20" s="77">
        <v>8.1249999999999989E-2</v>
      </c>
      <c r="N20" s="80">
        <v>287</v>
      </c>
      <c r="O20" s="80">
        <v>70.86</v>
      </c>
      <c r="P20" s="81">
        <v>0.24689895470383275</v>
      </c>
    </row>
    <row r="21" spans="2:16" x14ac:dyDescent="0.25">
      <c r="B21" s="60">
        <v>2.06</v>
      </c>
      <c r="C21" s="61" t="s">
        <v>169</v>
      </c>
      <c r="D21" s="61" t="s">
        <v>165</v>
      </c>
      <c r="E21" s="76">
        <v>0</v>
      </c>
      <c r="F21" s="76">
        <v>0</v>
      </c>
      <c r="G21" s="77" t="s">
        <v>188</v>
      </c>
      <c r="H21" s="78">
        <v>0</v>
      </c>
      <c r="I21" s="76">
        <v>0</v>
      </c>
      <c r="J21" s="77" t="s">
        <v>188</v>
      </c>
      <c r="K21" s="78">
        <v>0</v>
      </c>
      <c r="L21" s="76">
        <v>0</v>
      </c>
      <c r="M21" s="77" t="s">
        <v>188</v>
      </c>
      <c r="N21" s="80">
        <v>0</v>
      </c>
      <c r="O21" s="80">
        <v>0</v>
      </c>
      <c r="P21" s="81" t="s">
        <v>188</v>
      </c>
    </row>
    <row r="22" spans="2:16" x14ac:dyDescent="0.25">
      <c r="B22" s="60">
        <v>2.0630000000000002</v>
      </c>
      <c r="C22" s="61" t="s">
        <v>170</v>
      </c>
      <c r="D22" s="61" t="s">
        <v>165</v>
      </c>
      <c r="E22" s="76">
        <v>0</v>
      </c>
      <c r="F22" s="76">
        <v>0</v>
      </c>
      <c r="G22" s="77" t="s">
        <v>188</v>
      </c>
      <c r="H22" s="78">
        <v>0</v>
      </c>
      <c r="I22" s="76">
        <v>0</v>
      </c>
      <c r="J22" s="77" t="s">
        <v>188</v>
      </c>
      <c r="K22" s="78">
        <v>0</v>
      </c>
      <c r="L22" s="76">
        <v>0</v>
      </c>
      <c r="M22" s="77" t="s">
        <v>188</v>
      </c>
      <c r="N22" s="80">
        <v>0</v>
      </c>
      <c r="O22" s="80">
        <v>0</v>
      </c>
      <c r="P22" s="81" t="s">
        <v>188</v>
      </c>
    </row>
    <row r="23" spans="2:16" x14ac:dyDescent="0.25">
      <c r="B23" s="60">
        <v>2.0659999999999998</v>
      </c>
      <c r="C23" s="61" t="s">
        <v>171</v>
      </c>
      <c r="D23" s="61" t="s">
        <v>165</v>
      </c>
      <c r="E23" s="76">
        <v>0</v>
      </c>
      <c r="F23" s="76">
        <v>0</v>
      </c>
      <c r="G23" s="77" t="s">
        <v>188</v>
      </c>
      <c r="H23" s="78">
        <v>0</v>
      </c>
      <c r="I23" s="76">
        <v>0</v>
      </c>
      <c r="J23" s="77" t="s">
        <v>188</v>
      </c>
      <c r="K23" s="78">
        <v>0</v>
      </c>
      <c r="L23" s="76">
        <v>0</v>
      </c>
      <c r="M23" s="77" t="s">
        <v>188</v>
      </c>
      <c r="N23" s="80">
        <v>0</v>
      </c>
      <c r="O23" s="80">
        <v>0</v>
      </c>
      <c r="P23" s="81" t="s">
        <v>188</v>
      </c>
    </row>
    <row r="24" spans="2:16" x14ac:dyDescent="0.25">
      <c r="B24" s="60">
        <v>2.0699999999999998</v>
      </c>
      <c r="C24" s="61" t="s">
        <v>172</v>
      </c>
      <c r="D24" s="61" t="s">
        <v>165</v>
      </c>
      <c r="E24" s="76">
        <v>180</v>
      </c>
      <c r="F24" s="76">
        <v>180</v>
      </c>
      <c r="G24" s="77">
        <v>1</v>
      </c>
      <c r="H24" s="78">
        <v>0</v>
      </c>
      <c r="I24" s="76">
        <v>0</v>
      </c>
      <c r="J24" s="77" t="s">
        <v>188</v>
      </c>
      <c r="K24" s="78">
        <v>72.5</v>
      </c>
      <c r="L24" s="76">
        <v>6.5</v>
      </c>
      <c r="M24" s="77">
        <v>8.9655172413793102E-2</v>
      </c>
      <c r="N24" s="80">
        <v>252.5</v>
      </c>
      <c r="O24" s="80">
        <v>186.5</v>
      </c>
      <c r="P24" s="81">
        <v>0.7386138613861386</v>
      </c>
    </row>
    <row r="25" spans="2:16" x14ac:dyDescent="0.25">
      <c r="B25" s="60">
        <v>2.0750000000000002</v>
      </c>
      <c r="C25" s="61" t="s">
        <v>173</v>
      </c>
      <c r="D25" s="61" t="s">
        <v>165</v>
      </c>
      <c r="E25" s="76">
        <v>0</v>
      </c>
      <c r="F25" s="76">
        <v>0</v>
      </c>
      <c r="G25" s="77" t="s">
        <v>188</v>
      </c>
      <c r="H25" s="78">
        <v>0</v>
      </c>
      <c r="I25" s="76">
        <v>0</v>
      </c>
      <c r="J25" s="77" t="s">
        <v>188</v>
      </c>
      <c r="K25" s="78">
        <v>0</v>
      </c>
      <c r="L25" s="76">
        <v>0</v>
      </c>
      <c r="M25" s="77" t="s">
        <v>188</v>
      </c>
      <c r="N25" s="80">
        <v>0</v>
      </c>
      <c r="O25" s="80">
        <v>0</v>
      </c>
      <c r="P25" s="81" t="s">
        <v>188</v>
      </c>
    </row>
    <row r="26" spans="2:16" x14ac:dyDescent="0.25">
      <c r="B26" s="60">
        <v>2.08</v>
      </c>
      <c r="C26" s="61" t="s">
        <v>174</v>
      </c>
      <c r="D26" s="61" t="s">
        <v>165</v>
      </c>
      <c r="E26" s="76">
        <v>0</v>
      </c>
      <c r="F26" s="76">
        <v>0</v>
      </c>
      <c r="G26" s="77" t="s">
        <v>188</v>
      </c>
      <c r="H26" s="78">
        <v>0</v>
      </c>
      <c r="I26" s="76">
        <v>0</v>
      </c>
      <c r="J26" s="77" t="s">
        <v>188</v>
      </c>
      <c r="K26" s="78">
        <v>0</v>
      </c>
      <c r="L26" s="76">
        <v>0</v>
      </c>
      <c r="M26" s="77" t="s">
        <v>188</v>
      </c>
      <c r="N26" s="80">
        <v>0</v>
      </c>
      <c r="O26" s="80">
        <v>0</v>
      </c>
      <c r="P26" s="81" t="s">
        <v>188</v>
      </c>
    </row>
    <row r="27" spans="2:16" x14ac:dyDescent="0.25">
      <c r="B27" s="60">
        <v>2.09</v>
      </c>
      <c r="C27" s="61" t="s">
        <v>161</v>
      </c>
      <c r="D27" s="61" t="s">
        <v>165</v>
      </c>
      <c r="E27" s="76">
        <v>0</v>
      </c>
      <c r="F27" s="76">
        <v>0</v>
      </c>
      <c r="G27" s="77" t="s">
        <v>188</v>
      </c>
      <c r="H27" s="78">
        <v>0</v>
      </c>
      <c r="I27" s="76">
        <v>0</v>
      </c>
      <c r="J27" s="77" t="s">
        <v>188</v>
      </c>
      <c r="K27" s="78">
        <v>0</v>
      </c>
      <c r="L27" s="76">
        <v>0</v>
      </c>
      <c r="M27" s="77" t="s">
        <v>188</v>
      </c>
      <c r="N27" s="80">
        <v>0</v>
      </c>
      <c r="O27" s="80">
        <v>0</v>
      </c>
      <c r="P27" s="81" t="s">
        <v>188</v>
      </c>
    </row>
    <row r="28" spans="2:16" x14ac:dyDescent="0.25">
      <c r="B28" s="60">
        <v>2.11</v>
      </c>
      <c r="C28" s="61" t="s">
        <v>164</v>
      </c>
      <c r="D28" s="61" t="s">
        <v>175</v>
      </c>
      <c r="E28" s="76">
        <v>0</v>
      </c>
      <c r="F28" s="76">
        <v>0</v>
      </c>
      <c r="G28" s="77" t="s">
        <v>188</v>
      </c>
      <c r="H28" s="78">
        <v>140</v>
      </c>
      <c r="I28" s="76">
        <v>47.75</v>
      </c>
      <c r="J28" s="77">
        <v>0.34107142857142858</v>
      </c>
      <c r="K28" s="78">
        <v>0</v>
      </c>
      <c r="L28" s="76">
        <v>0</v>
      </c>
      <c r="M28" s="77" t="s">
        <v>188</v>
      </c>
      <c r="N28" s="80">
        <v>140</v>
      </c>
      <c r="O28" s="80">
        <v>47.75</v>
      </c>
      <c r="P28" s="81">
        <v>0.34107142857142858</v>
      </c>
    </row>
    <row r="29" spans="2:16" x14ac:dyDescent="0.25">
      <c r="B29" s="60">
        <v>2.12</v>
      </c>
      <c r="C29" s="61" t="s">
        <v>166</v>
      </c>
      <c r="D29" s="61" t="s">
        <v>175</v>
      </c>
      <c r="E29" s="76">
        <v>141</v>
      </c>
      <c r="F29" s="76">
        <v>105.5</v>
      </c>
      <c r="G29" s="77">
        <v>0.74822695035460995</v>
      </c>
      <c r="H29" s="78">
        <v>931</v>
      </c>
      <c r="I29" s="76">
        <v>191.28</v>
      </c>
      <c r="J29" s="77">
        <v>0.20545640000000001</v>
      </c>
      <c r="K29" s="78">
        <v>256</v>
      </c>
      <c r="L29" s="76">
        <v>54.9</v>
      </c>
      <c r="M29" s="77">
        <v>0.21445312499999999</v>
      </c>
      <c r="N29" s="80">
        <v>1328</v>
      </c>
      <c r="O29" s="80">
        <v>351.68</v>
      </c>
      <c r="P29" s="81">
        <v>0.26481919999999998</v>
      </c>
    </row>
    <row r="30" spans="2:16" x14ac:dyDescent="0.25">
      <c r="B30" s="60">
        <v>2.13</v>
      </c>
      <c r="C30" s="61" t="s">
        <v>167</v>
      </c>
      <c r="D30" s="61" t="s">
        <v>175</v>
      </c>
      <c r="E30" s="76">
        <v>1458.1311000000001</v>
      </c>
      <c r="F30" s="76">
        <v>1312.88</v>
      </c>
      <c r="G30" s="77">
        <v>0.90038543173518493</v>
      </c>
      <c r="H30" s="78">
        <v>2832.8</v>
      </c>
      <c r="I30" s="76">
        <v>775</v>
      </c>
      <c r="J30" s="77">
        <v>0.2735809093476419</v>
      </c>
      <c r="K30" s="78">
        <v>505.65</v>
      </c>
      <c r="L30" s="76">
        <v>96.080000000000013</v>
      </c>
      <c r="M30" s="77">
        <v>0.19001285474142196</v>
      </c>
      <c r="N30" s="80">
        <v>4796.5811000000003</v>
      </c>
      <c r="O30" s="80">
        <v>2183.96</v>
      </c>
      <c r="P30" s="81">
        <v>0.45531597495557824</v>
      </c>
    </row>
    <row r="31" spans="2:16" x14ac:dyDescent="0.25">
      <c r="B31" s="60">
        <v>2.14</v>
      </c>
      <c r="C31" s="61" t="s">
        <v>168</v>
      </c>
      <c r="D31" s="61" t="s">
        <v>175</v>
      </c>
      <c r="E31" s="76">
        <v>3495.2299999999996</v>
      </c>
      <c r="F31" s="76">
        <v>3277.7299999999996</v>
      </c>
      <c r="G31" s="77">
        <v>0.93777233544001393</v>
      </c>
      <c r="H31" s="78">
        <v>4592.8999999999996</v>
      </c>
      <c r="I31" s="76">
        <v>1926.17</v>
      </c>
      <c r="J31" s="77">
        <v>0.41937990000000003</v>
      </c>
      <c r="K31" s="78">
        <v>475.75</v>
      </c>
      <c r="L31" s="76">
        <v>86.25</v>
      </c>
      <c r="M31" s="77">
        <v>0.1812926957435628</v>
      </c>
      <c r="N31" s="80">
        <v>8563.8799999999992</v>
      </c>
      <c r="O31" s="80">
        <v>5290.15</v>
      </c>
      <c r="P31" s="81">
        <v>0.6177281</v>
      </c>
    </row>
    <row r="32" spans="2:16" x14ac:dyDescent="0.25">
      <c r="B32" s="60">
        <v>2.15</v>
      </c>
      <c r="C32" s="61" t="s">
        <v>176</v>
      </c>
      <c r="D32" s="61" t="s">
        <v>175</v>
      </c>
      <c r="E32" s="76">
        <v>181.25</v>
      </c>
      <c r="F32" s="76">
        <v>181.25</v>
      </c>
      <c r="G32" s="77">
        <v>1</v>
      </c>
      <c r="H32" s="78">
        <v>707.38</v>
      </c>
      <c r="I32" s="76">
        <v>596.63</v>
      </c>
      <c r="J32" s="77">
        <v>0.84343634255986877</v>
      </c>
      <c r="K32" s="78">
        <v>183.5</v>
      </c>
      <c r="L32" s="76">
        <v>25.050000000000004</v>
      </c>
      <c r="M32" s="77">
        <v>0.13651226158038149</v>
      </c>
      <c r="N32" s="80">
        <v>1072.1300000000001</v>
      </c>
      <c r="O32" s="80">
        <v>802.93000000000006</v>
      </c>
      <c r="P32" s="81">
        <v>0.74891104623506477</v>
      </c>
    </row>
    <row r="33" spans="2:16" x14ac:dyDescent="0.25">
      <c r="B33" s="60">
        <v>2.153</v>
      </c>
      <c r="C33" s="61" t="s">
        <v>170</v>
      </c>
      <c r="D33" s="61" t="s">
        <v>175</v>
      </c>
      <c r="E33" s="76">
        <v>0</v>
      </c>
      <c r="F33" s="76">
        <v>0</v>
      </c>
      <c r="G33" s="77" t="s">
        <v>188</v>
      </c>
      <c r="H33" s="78">
        <v>0</v>
      </c>
      <c r="I33" s="76">
        <v>0</v>
      </c>
      <c r="J33" s="77" t="s">
        <v>188</v>
      </c>
      <c r="K33" s="78">
        <v>0</v>
      </c>
      <c r="L33" s="76">
        <v>0</v>
      </c>
      <c r="M33" s="77" t="s">
        <v>188</v>
      </c>
      <c r="N33" s="80">
        <v>0</v>
      </c>
      <c r="O33" s="80">
        <v>0</v>
      </c>
      <c r="P33" s="81" t="s">
        <v>188</v>
      </c>
    </row>
    <row r="34" spans="2:16" x14ac:dyDescent="0.25">
      <c r="B34" s="60">
        <v>2.1560000000000001</v>
      </c>
      <c r="C34" s="61" t="s">
        <v>171</v>
      </c>
      <c r="D34" s="61" t="s">
        <v>175</v>
      </c>
      <c r="E34" s="76">
        <v>0</v>
      </c>
      <c r="F34" s="76">
        <v>0</v>
      </c>
      <c r="G34" s="77" t="s">
        <v>188</v>
      </c>
      <c r="H34" s="78">
        <v>0</v>
      </c>
      <c r="I34" s="76">
        <v>0</v>
      </c>
      <c r="J34" s="77" t="s">
        <v>188</v>
      </c>
      <c r="K34" s="78">
        <v>0</v>
      </c>
      <c r="L34" s="76">
        <v>0</v>
      </c>
      <c r="M34" s="77" t="s">
        <v>188</v>
      </c>
      <c r="N34" s="80">
        <v>0</v>
      </c>
      <c r="O34" s="80">
        <v>0</v>
      </c>
      <c r="P34" s="81" t="s">
        <v>188</v>
      </c>
    </row>
    <row r="35" spans="2:16" x14ac:dyDescent="0.25">
      <c r="B35" s="60">
        <v>2.16</v>
      </c>
      <c r="C35" s="61" t="s">
        <v>172</v>
      </c>
      <c r="D35" s="61" t="s">
        <v>175</v>
      </c>
      <c r="E35" s="76">
        <v>0</v>
      </c>
      <c r="F35" s="76">
        <v>0</v>
      </c>
      <c r="G35" s="77" t="s">
        <v>188</v>
      </c>
      <c r="H35" s="78">
        <v>35</v>
      </c>
      <c r="I35" s="76">
        <v>1.75</v>
      </c>
      <c r="J35" s="77">
        <v>0.05</v>
      </c>
      <c r="K35" s="78">
        <v>0</v>
      </c>
      <c r="L35" s="76">
        <v>0</v>
      </c>
      <c r="M35" s="77" t="s">
        <v>188</v>
      </c>
      <c r="N35" s="80">
        <v>35</v>
      </c>
      <c r="O35" s="80">
        <v>1.75</v>
      </c>
      <c r="P35" s="81">
        <v>0.05</v>
      </c>
    </row>
    <row r="36" spans="2:16" x14ac:dyDescent="0.25">
      <c r="B36" s="60">
        <v>2.165</v>
      </c>
      <c r="C36" s="61" t="s">
        <v>173</v>
      </c>
      <c r="D36" s="61" t="s">
        <v>175</v>
      </c>
      <c r="E36" s="76">
        <v>0</v>
      </c>
      <c r="F36" s="76">
        <v>0</v>
      </c>
      <c r="G36" s="77" t="s">
        <v>188</v>
      </c>
      <c r="H36" s="78">
        <v>0</v>
      </c>
      <c r="I36" s="76">
        <v>0</v>
      </c>
      <c r="J36" s="77" t="s">
        <v>188</v>
      </c>
      <c r="K36" s="78">
        <v>0</v>
      </c>
      <c r="L36" s="76">
        <v>0</v>
      </c>
      <c r="M36" s="77" t="s">
        <v>188</v>
      </c>
      <c r="N36" s="80">
        <v>0</v>
      </c>
      <c r="O36" s="80">
        <v>0</v>
      </c>
      <c r="P36" s="81" t="s">
        <v>188</v>
      </c>
    </row>
    <row r="37" spans="2:16" x14ac:dyDescent="0.25">
      <c r="B37" s="60">
        <v>2.17</v>
      </c>
      <c r="C37" s="61" t="s">
        <v>174</v>
      </c>
      <c r="D37" s="61" t="s">
        <v>175</v>
      </c>
      <c r="E37" s="76">
        <v>0</v>
      </c>
      <c r="F37" s="76">
        <v>0</v>
      </c>
      <c r="G37" s="77" t="s">
        <v>188</v>
      </c>
      <c r="H37" s="78">
        <v>0</v>
      </c>
      <c r="I37" s="76">
        <v>0</v>
      </c>
      <c r="J37" s="77" t="s">
        <v>188</v>
      </c>
      <c r="K37" s="78">
        <v>0</v>
      </c>
      <c r="L37" s="76">
        <v>0</v>
      </c>
      <c r="M37" s="77" t="s">
        <v>188</v>
      </c>
      <c r="N37" s="80">
        <v>0</v>
      </c>
      <c r="O37" s="80">
        <v>0</v>
      </c>
      <c r="P37" s="81" t="s">
        <v>188</v>
      </c>
    </row>
    <row r="38" spans="2:16" x14ac:dyDescent="0.25">
      <c r="B38" s="60">
        <v>2.1749999999999998</v>
      </c>
      <c r="C38" s="61" t="s">
        <v>177</v>
      </c>
      <c r="D38" s="61" t="s">
        <v>175</v>
      </c>
      <c r="E38" s="76">
        <v>0</v>
      </c>
      <c r="F38" s="76">
        <v>0</v>
      </c>
      <c r="G38" s="77" t="s">
        <v>188</v>
      </c>
      <c r="H38" s="78">
        <v>0</v>
      </c>
      <c r="I38" s="76">
        <v>0</v>
      </c>
      <c r="J38" s="77" t="s">
        <v>188</v>
      </c>
      <c r="K38" s="78">
        <v>0</v>
      </c>
      <c r="L38" s="76">
        <v>0</v>
      </c>
      <c r="M38" s="77" t="s">
        <v>188</v>
      </c>
      <c r="N38" s="80">
        <v>0</v>
      </c>
      <c r="O38" s="80">
        <v>0</v>
      </c>
      <c r="P38" s="81" t="s">
        <v>188</v>
      </c>
    </row>
    <row r="39" spans="2:16" x14ac:dyDescent="0.25">
      <c r="B39" s="60">
        <v>2.1800000000000002</v>
      </c>
      <c r="C39" s="61" t="s">
        <v>161</v>
      </c>
      <c r="D39" s="61" t="s">
        <v>175</v>
      </c>
      <c r="E39" s="76">
        <v>0</v>
      </c>
      <c r="F39" s="76">
        <v>0</v>
      </c>
      <c r="G39" s="77" t="s">
        <v>188</v>
      </c>
      <c r="H39" s="78">
        <v>0</v>
      </c>
      <c r="I39" s="76">
        <v>0</v>
      </c>
      <c r="J39" s="77" t="s">
        <v>188</v>
      </c>
      <c r="K39" s="78">
        <v>0</v>
      </c>
      <c r="L39" s="76">
        <v>0</v>
      </c>
      <c r="M39" s="77" t="s">
        <v>188</v>
      </c>
      <c r="N39" s="80">
        <v>0</v>
      </c>
      <c r="O39" s="80">
        <v>0</v>
      </c>
      <c r="P39" s="81" t="s">
        <v>188</v>
      </c>
    </row>
    <row r="40" spans="2:16" x14ac:dyDescent="0.25">
      <c r="B40" s="60">
        <v>2.2000000000000002</v>
      </c>
      <c r="C40" s="61" t="s">
        <v>164</v>
      </c>
      <c r="D40" s="61" t="s">
        <v>178</v>
      </c>
      <c r="E40" s="76">
        <v>0</v>
      </c>
      <c r="F40" s="76">
        <v>0</v>
      </c>
      <c r="G40" s="77" t="s">
        <v>188</v>
      </c>
      <c r="H40" s="78">
        <v>0</v>
      </c>
      <c r="I40" s="76">
        <v>0</v>
      </c>
      <c r="J40" s="77" t="s">
        <v>188</v>
      </c>
      <c r="K40" s="78">
        <v>36</v>
      </c>
      <c r="L40" s="76">
        <v>1</v>
      </c>
      <c r="M40" s="77">
        <v>2.7777777777777776E-2</v>
      </c>
      <c r="N40" s="80">
        <v>36</v>
      </c>
      <c r="O40" s="80">
        <v>1</v>
      </c>
      <c r="P40" s="81">
        <v>2.7777777777777776E-2</v>
      </c>
    </row>
    <row r="41" spans="2:16" x14ac:dyDescent="0.25">
      <c r="B41" s="60">
        <v>2.21</v>
      </c>
      <c r="C41" s="61" t="s">
        <v>166</v>
      </c>
      <c r="D41" s="61" t="s">
        <v>178</v>
      </c>
      <c r="E41" s="76">
        <v>36</v>
      </c>
      <c r="F41" s="76">
        <v>36</v>
      </c>
      <c r="G41" s="77">
        <v>1</v>
      </c>
      <c r="H41" s="78">
        <v>181</v>
      </c>
      <c r="I41" s="76">
        <v>16.75</v>
      </c>
      <c r="J41" s="77">
        <v>9.2541436464088397E-2</v>
      </c>
      <c r="K41" s="78">
        <v>0</v>
      </c>
      <c r="L41" s="76">
        <v>0</v>
      </c>
      <c r="M41" s="77" t="s">
        <v>188</v>
      </c>
      <c r="N41" s="80">
        <v>217</v>
      </c>
      <c r="O41" s="80">
        <v>52.75</v>
      </c>
      <c r="P41" s="81">
        <v>0.24308755760368664</v>
      </c>
    </row>
    <row r="42" spans="2:16" x14ac:dyDescent="0.25">
      <c r="B42" s="60">
        <v>2.2200000000000002</v>
      </c>
      <c r="C42" s="61" t="s">
        <v>167</v>
      </c>
      <c r="D42" s="61" t="s">
        <v>178</v>
      </c>
      <c r="E42" s="76">
        <v>0</v>
      </c>
      <c r="F42" s="76">
        <v>0</v>
      </c>
      <c r="G42" s="77" t="s">
        <v>188</v>
      </c>
      <c r="H42" s="78">
        <v>140</v>
      </c>
      <c r="I42" s="76">
        <v>15</v>
      </c>
      <c r="J42" s="77">
        <v>0.10714285714285714</v>
      </c>
      <c r="K42" s="78">
        <v>37</v>
      </c>
      <c r="L42" s="76">
        <v>2.85</v>
      </c>
      <c r="M42" s="77">
        <v>7.7027027027027031E-2</v>
      </c>
      <c r="N42" s="80">
        <v>177</v>
      </c>
      <c r="O42" s="80">
        <v>17.850000000000001</v>
      </c>
      <c r="P42" s="81">
        <v>0.10084745762711865</v>
      </c>
    </row>
    <row r="43" spans="2:16" x14ac:dyDescent="0.25">
      <c r="B43" s="60">
        <v>2.23</v>
      </c>
      <c r="C43" s="61" t="s">
        <v>168</v>
      </c>
      <c r="D43" s="61" t="s">
        <v>178</v>
      </c>
      <c r="E43" s="76">
        <v>134</v>
      </c>
      <c r="F43" s="76">
        <v>134</v>
      </c>
      <c r="G43" s="77">
        <v>1</v>
      </c>
      <c r="H43" s="78">
        <v>355</v>
      </c>
      <c r="I43" s="76">
        <v>110.28</v>
      </c>
      <c r="J43" s="77">
        <v>0.31064788732394366</v>
      </c>
      <c r="K43" s="78">
        <v>109</v>
      </c>
      <c r="L43" s="76">
        <v>4.74</v>
      </c>
      <c r="M43" s="77">
        <v>4.3486238532110096E-2</v>
      </c>
      <c r="N43" s="80">
        <v>598</v>
      </c>
      <c r="O43" s="80">
        <v>249.02</v>
      </c>
      <c r="P43" s="81">
        <v>0.41642140468227429</v>
      </c>
    </row>
    <row r="44" spans="2:16" x14ac:dyDescent="0.25">
      <c r="B44" s="60">
        <v>2.2330000000000001</v>
      </c>
      <c r="C44" s="61" t="s">
        <v>170</v>
      </c>
      <c r="D44" s="61" t="s">
        <v>178</v>
      </c>
      <c r="E44" s="76">
        <v>0</v>
      </c>
      <c r="F44" s="76">
        <v>0</v>
      </c>
      <c r="G44" s="77" t="s">
        <v>188</v>
      </c>
      <c r="H44" s="78">
        <v>0</v>
      </c>
      <c r="I44" s="76">
        <v>0</v>
      </c>
      <c r="J44" s="77" t="s">
        <v>188</v>
      </c>
      <c r="K44" s="78">
        <v>0</v>
      </c>
      <c r="L44" s="76">
        <v>0</v>
      </c>
      <c r="M44" s="77" t="s">
        <v>188</v>
      </c>
      <c r="N44" s="80">
        <v>0</v>
      </c>
      <c r="O44" s="80">
        <v>0</v>
      </c>
      <c r="P44" s="81" t="s">
        <v>188</v>
      </c>
    </row>
    <row r="45" spans="2:16" x14ac:dyDescent="0.25">
      <c r="B45" s="60">
        <v>2.2360000000000002</v>
      </c>
      <c r="C45" s="61" t="s">
        <v>171</v>
      </c>
      <c r="D45" s="61" t="s">
        <v>178</v>
      </c>
      <c r="E45" s="76">
        <v>0</v>
      </c>
      <c r="F45" s="76">
        <v>0</v>
      </c>
      <c r="G45" s="77" t="s">
        <v>188</v>
      </c>
      <c r="H45" s="78">
        <v>0</v>
      </c>
      <c r="I45" s="76">
        <v>0</v>
      </c>
      <c r="J45" s="77" t="s">
        <v>188</v>
      </c>
      <c r="K45" s="78">
        <v>0</v>
      </c>
      <c r="L45" s="76">
        <v>0</v>
      </c>
      <c r="M45" s="77" t="s">
        <v>188</v>
      </c>
      <c r="N45" s="80">
        <v>0</v>
      </c>
      <c r="O45" s="80">
        <v>0</v>
      </c>
      <c r="P45" s="81" t="s">
        <v>188</v>
      </c>
    </row>
    <row r="46" spans="2:16" x14ac:dyDescent="0.25">
      <c r="B46" s="60">
        <v>2.2400000000000002</v>
      </c>
      <c r="C46" s="61" t="s">
        <v>179</v>
      </c>
      <c r="D46" s="61" t="s">
        <v>178</v>
      </c>
      <c r="E46" s="76">
        <v>0</v>
      </c>
      <c r="F46" s="76">
        <v>0</v>
      </c>
      <c r="G46" s="77" t="s">
        <v>188</v>
      </c>
      <c r="H46" s="78">
        <v>0</v>
      </c>
      <c r="I46" s="76">
        <v>0</v>
      </c>
      <c r="J46" s="77" t="s">
        <v>188</v>
      </c>
      <c r="K46" s="78">
        <v>0</v>
      </c>
      <c r="L46" s="76">
        <v>0</v>
      </c>
      <c r="M46" s="77" t="s">
        <v>188</v>
      </c>
      <c r="N46" s="80">
        <v>0</v>
      </c>
      <c r="O46" s="80">
        <v>0</v>
      </c>
      <c r="P46" s="81" t="s">
        <v>188</v>
      </c>
    </row>
    <row r="47" spans="2:16" x14ac:dyDescent="0.25">
      <c r="B47" s="60">
        <v>2.25</v>
      </c>
      <c r="C47" s="61" t="s">
        <v>180</v>
      </c>
      <c r="D47" s="61" t="s">
        <v>178</v>
      </c>
      <c r="E47" s="76">
        <v>0</v>
      </c>
      <c r="F47" s="76">
        <v>0</v>
      </c>
      <c r="G47" s="77" t="s">
        <v>188</v>
      </c>
      <c r="H47" s="78">
        <v>0</v>
      </c>
      <c r="I47" s="76">
        <v>0</v>
      </c>
      <c r="J47" s="77" t="s">
        <v>188</v>
      </c>
      <c r="K47" s="78">
        <v>0</v>
      </c>
      <c r="L47" s="76">
        <v>0</v>
      </c>
      <c r="M47" s="77" t="s">
        <v>188</v>
      </c>
      <c r="N47" s="80">
        <v>0</v>
      </c>
      <c r="O47" s="80">
        <v>0</v>
      </c>
      <c r="P47" s="81" t="s">
        <v>188</v>
      </c>
    </row>
    <row r="48" spans="2:16" x14ac:dyDescent="0.25">
      <c r="B48" s="60">
        <v>2.2599999999999998</v>
      </c>
      <c r="C48" s="61" t="s">
        <v>174</v>
      </c>
      <c r="D48" s="61" t="s">
        <v>178</v>
      </c>
      <c r="E48" s="76">
        <v>0</v>
      </c>
      <c r="F48" s="76">
        <v>0</v>
      </c>
      <c r="G48" s="77" t="s">
        <v>188</v>
      </c>
      <c r="H48" s="78">
        <v>0</v>
      </c>
      <c r="I48" s="76">
        <v>0</v>
      </c>
      <c r="J48" s="77" t="s">
        <v>188</v>
      </c>
      <c r="K48" s="78">
        <v>0</v>
      </c>
      <c r="L48" s="76">
        <v>0</v>
      </c>
      <c r="M48" s="77" t="s">
        <v>188</v>
      </c>
      <c r="N48" s="80">
        <v>0</v>
      </c>
      <c r="O48" s="80">
        <v>0</v>
      </c>
      <c r="P48" s="81" t="s">
        <v>188</v>
      </c>
    </row>
    <row r="49" spans="2:16" x14ac:dyDescent="0.25">
      <c r="B49" s="60">
        <v>2.2650000000000001</v>
      </c>
      <c r="C49" s="61" t="s">
        <v>177</v>
      </c>
      <c r="D49" s="61" t="s">
        <v>178</v>
      </c>
      <c r="E49" s="76">
        <v>0</v>
      </c>
      <c r="F49" s="76">
        <v>0</v>
      </c>
      <c r="G49" s="77" t="s">
        <v>188</v>
      </c>
      <c r="H49" s="78">
        <v>0</v>
      </c>
      <c r="I49" s="76">
        <v>0</v>
      </c>
      <c r="J49" s="77" t="s">
        <v>188</v>
      </c>
      <c r="K49" s="78">
        <v>0</v>
      </c>
      <c r="L49" s="76">
        <v>0</v>
      </c>
      <c r="M49" s="77" t="s">
        <v>188</v>
      </c>
      <c r="N49" s="80">
        <v>0</v>
      </c>
      <c r="O49" s="80">
        <v>0</v>
      </c>
      <c r="P49" s="81" t="s">
        <v>188</v>
      </c>
    </row>
    <row r="50" spans="2:16" x14ac:dyDescent="0.25">
      <c r="B50" s="60">
        <v>2.27</v>
      </c>
      <c r="C50" s="61" t="s">
        <v>161</v>
      </c>
      <c r="D50" s="61" t="s">
        <v>178</v>
      </c>
      <c r="E50" s="76">
        <v>0</v>
      </c>
      <c r="F50" s="76">
        <v>0</v>
      </c>
      <c r="G50" s="77" t="s">
        <v>188</v>
      </c>
      <c r="H50" s="78">
        <v>0</v>
      </c>
      <c r="I50" s="76">
        <v>0</v>
      </c>
      <c r="J50" s="77" t="s">
        <v>188</v>
      </c>
      <c r="K50" s="78">
        <v>0</v>
      </c>
      <c r="L50" s="76">
        <v>0</v>
      </c>
      <c r="M50" s="77" t="s">
        <v>188</v>
      </c>
      <c r="N50" s="80">
        <v>0</v>
      </c>
      <c r="O50" s="80">
        <v>0</v>
      </c>
      <c r="P50" s="81" t="s">
        <v>188</v>
      </c>
    </row>
    <row r="51" spans="2:16" x14ac:dyDescent="0.25">
      <c r="B51" s="60">
        <v>2.29</v>
      </c>
      <c r="C51" s="61" t="s">
        <v>166</v>
      </c>
      <c r="D51" s="61" t="s">
        <v>181</v>
      </c>
      <c r="E51" s="76">
        <v>36</v>
      </c>
      <c r="F51" s="76">
        <v>36</v>
      </c>
      <c r="G51" s="77">
        <v>1</v>
      </c>
      <c r="H51" s="78">
        <v>213</v>
      </c>
      <c r="I51" s="76">
        <v>50.3</v>
      </c>
      <c r="J51" s="77">
        <v>0.23615023474178404</v>
      </c>
      <c r="K51" s="78">
        <v>0</v>
      </c>
      <c r="L51" s="76">
        <v>0</v>
      </c>
      <c r="M51" s="77" t="s">
        <v>188</v>
      </c>
      <c r="N51" s="80">
        <v>249</v>
      </c>
      <c r="O51" s="80">
        <v>86.3</v>
      </c>
      <c r="P51" s="81">
        <v>0.34658634538152611</v>
      </c>
    </row>
    <row r="52" spans="2:16" x14ac:dyDescent="0.25">
      <c r="B52" s="60">
        <v>2.2999999999999998</v>
      </c>
      <c r="C52" s="61" t="s">
        <v>167</v>
      </c>
      <c r="D52" s="61" t="s">
        <v>181</v>
      </c>
      <c r="E52" s="76">
        <v>1021.5</v>
      </c>
      <c r="F52" s="76">
        <v>989.5</v>
      </c>
      <c r="G52" s="77">
        <v>0.96867351933431234</v>
      </c>
      <c r="H52" s="78">
        <v>485.27</v>
      </c>
      <c r="I52" s="76">
        <v>141.5</v>
      </c>
      <c r="J52" s="77">
        <v>0.29159024872751255</v>
      </c>
      <c r="K52" s="78">
        <v>195.13</v>
      </c>
      <c r="L52" s="76">
        <v>18.78</v>
      </c>
      <c r="M52" s="77">
        <v>9.6243529954389395E-2</v>
      </c>
      <c r="N52" s="80">
        <v>1701.9</v>
      </c>
      <c r="O52" s="80">
        <v>1149.78</v>
      </c>
      <c r="P52" s="81">
        <v>0.67558610964216459</v>
      </c>
    </row>
    <row r="53" spans="2:16" x14ac:dyDescent="0.25">
      <c r="B53" s="60">
        <v>2.31</v>
      </c>
      <c r="C53" s="61" t="s">
        <v>168</v>
      </c>
      <c r="D53" s="61" t="s">
        <v>181</v>
      </c>
      <c r="E53" s="76">
        <v>1366</v>
      </c>
      <c r="F53" s="76">
        <v>1366</v>
      </c>
      <c r="G53" s="77">
        <v>1</v>
      </c>
      <c r="H53" s="78">
        <v>732.25</v>
      </c>
      <c r="I53" s="76">
        <v>235.55000000000007</v>
      </c>
      <c r="J53" s="77">
        <v>0.32167975418231487</v>
      </c>
      <c r="K53" s="78">
        <v>176.2</v>
      </c>
      <c r="L53" s="76">
        <v>27</v>
      </c>
      <c r="M53" s="77">
        <v>0.15323496027241773</v>
      </c>
      <c r="N53" s="80">
        <v>2274.4499999999998</v>
      </c>
      <c r="O53" s="80">
        <v>1628.5499999999997</v>
      </c>
      <c r="P53" s="81">
        <v>0.71601925740288852</v>
      </c>
    </row>
    <row r="54" spans="2:16" x14ac:dyDescent="0.25">
      <c r="B54" s="60">
        <v>2.3199999999999998</v>
      </c>
      <c r="C54" s="61" t="s">
        <v>182</v>
      </c>
      <c r="D54" s="61" t="s">
        <v>181</v>
      </c>
      <c r="E54" s="76">
        <v>0</v>
      </c>
      <c r="F54" s="76">
        <v>0</v>
      </c>
      <c r="G54" s="77" t="s">
        <v>188</v>
      </c>
      <c r="H54" s="78">
        <v>0</v>
      </c>
      <c r="I54" s="76">
        <v>0</v>
      </c>
      <c r="J54" s="77" t="s">
        <v>188</v>
      </c>
      <c r="K54" s="78">
        <v>0</v>
      </c>
      <c r="L54" s="76">
        <v>0</v>
      </c>
      <c r="M54" s="77" t="s">
        <v>188</v>
      </c>
      <c r="N54" s="80">
        <v>0</v>
      </c>
      <c r="O54" s="80">
        <v>0</v>
      </c>
      <c r="P54" s="81" t="s">
        <v>188</v>
      </c>
    </row>
    <row r="55" spans="2:16" x14ac:dyDescent="0.25">
      <c r="B55" s="60">
        <v>2.33</v>
      </c>
      <c r="C55" s="61" t="s">
        <v>170</v>
      </c>
      <c r="D55" s="61" t="s">
        <v>181</v>
      </c>
      <c r="E55" s="76">
        <v>0</v>
      </c>
      <c r="F55" s="76">
        <v>0</v>
      </c>
      <c r="G55" s="77" t="s">
        <v>188</v>
      </c>
      <c r="H55" s="78">
        <v>0</v>
      </c>
      <c r="I55" s="76">
        <v>0.01</v>
      </c>
      <c r="J55" s="77" t="s">
        <v>188</v>
      </c>
      <c r="K55" s="78">
        <v>0</v>
      </c>
      <c r="L55" s="76">
        <v>0</v>
      </c>
      <c r="M55" s="77" t="s">
        <v>188</v>
      </c>
      <c r="N55" s="80">
        <v>0</v>
      </c>
      <c r="O55" s="80">
        <v>0</v>
      </c>
      <c r="P55" s="81" t="s">
        <v>188</v>
      </c>
    </row>
    <row r="56" spans="2:16" x14ac:dyDescent="0.25">
      <c r="B56" s="60">
        <v>2.34</v>
      </c>
      <c r="C56" s="61" t="s">
        <v>171</v>
      </c>
      <c r="D56" s="61" t="s">
        <v>181</v>
      </c>
      <c r="E56" s="76">
        <v>0</v>
      </c>
      <c r="F56" s="76">
        <v>0</v>
      </c>
      <c r="G56" s="77" t="s">
        <v>188</v>
      </c>
      <c r="H56" s="78">
        <v>0</v>
      </c>
      <c r="I56" s="76">
        <v>0</v>
      </c>
      <c r="J56" s="77" t="s">
        <v>188</v>
      </c>
      <c r="K56" s="78">
        <v>0</v>
      </c>
      <c r="L56" s="76">
        <v>0</v>
      </c>
      <c r="M56" s="77" t="s">
        <v>188</v>
      </c>
      <c r="N56" s="80">
        <v>0</v>
      </c>
      <c r="O56" s="80">
        <v>0</v>
      </c>
      <c r="P56" s="81" t="s">
        <v>188</v>
      </c>
    </row>
    <row r="57" spans="2:16" x14ac:dyDescent="0.25">
      <c r="B57" s="60">
        <v>2.35</v>
      </c>
      <c r="C57" s="61" t="s">
        <v>172</v>
      </c>
      <c r="D57" s="61" t="s">
        <v>181</v>
      </c>
      <c r="E57" s="76">
        <v>0</v>
      </c>
      <c r="F57" s="76">
        <v>0</v>
      </c>
      <c r="G57" s="77" t="s">
        <v>188</v>
      </c>
      <c r="H57" s="78">
        <v>0</v>
      </c>
      <c r="I57" s="76">
        <v>0</v>
      </c>
      <c r="J57" s="77" t="s">
        <v>188</v>
      </c>
      <c r="K57" s="78">
        <v>0</v>
      </c>
      <c r="L57" s="76">
        <v>0</v>
      </c>
      <c r="M57" s="77" t="s">
        <v>188</v>
      </c>
      <c r="N57" s="80">
        <v>0</v>
      </c>
      <c r="O57" s="80">
        <v>0</v>
      </c>
      <c r="P57" s="81" t="s">
        <v>188</v>
      </c>
    </row>
    <row r="58" spans="2:16" x14ac:dyDescent="0.25">
      <c r="B58" s="60">
        <v>2.355</v>
      </c>
      <c r="C58" s="61" t="s">
        <v>173</v>
      </c>
      <c r="D58" s="61" t="s">
        <v>181</v>
      </c>
      <c r="E58" s="76">
        <v>0</v>
      </c>
      <c r="F58" s="76">
        <v>0</v>
      </c>
      <c r="G58" s="77" t="s">
        <v>188</v>
      </c>
      <c r="H58" s="78">
        <v>0</v>
      </c>
      <c r="I58" s="76">
        <v>0</v>
      </c>
      <c r="J58" s="77" t="s">
        <v>188</v>
      </c>
      <c r="K58" s="78">
        <v>0</v>
      </c>
      <c r="L58" s="76">
        <v>0</v>
      </c>
      <c r="M58" s="77" t="s">
        <v>188</v>
      </c>
      <c r="N58" s="80">
        <v>0</v>
      </c>
      <c r="O58" s="80">
        <v>0</v>
      </c>
      <c r="P58" s="81" t="s">
        <v>188</v>
      </c>
    </row>
    <row r="59" spans="2:16" x14ac:dyDescent="0.25">
      <c r="B59" s="60">
        <v>2.36</v>
      </c>
      <c r="C59" s="61" t="s">
        <v>174</v>
      </c>
      <c r="D59" s="61" t="s">
        <v>181</v>
      </c>
      <c r="E59" s="76">
        <v>0</v>
      </c>
      <c r="F59" s="76">
        <v>0</v>
      </c>
      <c r="G59" s="77" t="s">
        <v>188</v>
      </c>
      <c r="H59" s="78">
        <v>0</v>
      </c>
      <c r="I59" s="76">
        <v>0</v>
      </c>
      <c r="J59" s="77" t="s">
        <v>188</v>
      </c>
      <c r="K59" s="78">
        <v>0</v>
      </c>
      <c r="L59" s="76">
        <v>0</v>
      </c>
      <c r="M59" s="77" t="s">
        <v>188</v>
      </c>
      <c r="N59" s="80">
        <v>0</v>
      </c>
      <c r="O59" s="80">
        <v>0</v>
      </c>
      <c r="P59" s="81" t="s">
        <v>188</v>
      </c>
    </row>
    <row r="60" spans="2:16" x14ac:dyDescent="0.25">
      <c r="B60" s="60">
        <v>2.37</v>
      </c>
      <c r="C60" s="61" t="s">
        <v>183</v>
      </c>
      <c r="D60" s="61" t="s">
        <v>181</v>
      </c>
      <c r="E60" s="76">
        <v>0</v>
      </c>
      <c r="F60" s="76">
        <v>0</v>
      </c>
      <c r="G60" s="77" t="s">
        <v>188</v>
      </c>
      <c r="H60" s="78">
        <v>0</v>
      </c>
      <c r="I60" s="76">
        <v>0</v>
      </c>
      <c r="J60" s="77" t="s">
        <v>188</v>
      </c>
      <c r="K60" s="78">
        <v>0</v>
      </c>
      <c r="L60" s="76">
        <v>0</v>
      </c>
      <c r="M60" s="77" t="s">
        <v>188</v>
      </c>
      <c r="N60" s="80">
        <v>0</v>
      </c>
      <c r="O60" s="80">
        <v>0</v>
      </c>
      <c r="P60" s="81" t="s">
        <v>188</v>
      </c>
    </row>
    <row r="61" spans="2:16" x14ac:dyDescent="0.25">
      <c r="B61" s="60">
        <v>2.38</v>
      </c>
      <c r="C61" s="61" t="s">
        <v>161</v>
      </c>
      <c r="D61" s="61" t="s">
        <v>181</v>
      </c>
      <c r="E61" s="76">
        <v>0</v>
      </c>
      <c r="F61" s="76">
        <v>0</v>
      </c>
      <c r="G61" s="77" t="s">
        <v>188</v>
      </c>
      <c r="H61" s="78">
        <v>0</v>
      </c>
      <c r="I61" s="76">
        <v>0</v>
      </c>
      <c r="J61" s="77" t="s">
        <v>188</v>
      </c>
      <c r="K61" s="78">
        <v>0</v>
      </c>
      <c r="L61" s="76">
        <v>0</v>
      </c>
      <c r="M61" s="77" t="s">
        <v>188</v>
      </c>
      <c r="N61" s="80">
        <v>0</v>
      </c>
      <c r="O61" s="80">
        <v>0</v>
      </c>
      <c r="P61" s="81" t="s">
        <v>188</v>
      </c>
    </row>
    <row r="62" spans="2:16" x14ac:dyDescent="0.25">
      <c r="B62" s="60" t="s">
        <v>1</v>
      </c>
      <c r="E62" s="76">
        <v>8259.1111000000001</v>
      </c>
      <c r="F62" s="76">
        <v>7828.86</v>
      </c>
      <c r="G62" s="77">
        <v>0.94790588299508405</v>
      </c>
      <c r="H62" s="78">
        <v>12073.35</v>
      </c>
      <c r="I62" s="76">
        <v>4211.58</v>
      </c>
      <c r="J62" s="77">
        <v>0.34883275975599148</v>
      </c>
      <c r="K62" s="78">
        <v>2328.73</v>
      </c>
      <c r="L62" s="76">
        <v>347.80000000000007</v>
      </c>
      <c r="M62" s="77">
        <v>0.14935179260798806</v>
      </c>
      <c r="N62" s="80">
        <v>22661.191100000004</v>
      </c>
      <c r="O62" s="80">
        <v>12388.240000000002</v>
      </c>
      <c r="P62" s="81">
        <v>0.54667205908695593</v>
      </c>
    </row>
    <row r="63" spans="2:16" x14ac:dyDescent="0.25">
      <c r="O63" s="65"/>
    </row>
  </sheetData>
  <mergeCells count="5">
    <mergeCell ref="E5:G5"/>
    <mergeCell ref="H5:J5"/>
    <mergeCell ref="K5:M5"/>
    <mergeCell ref="N5:P5"/>
    <mergeCell ref="B3:D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Contents</vt:lpstr>
      <vt:lpstr>1) hours per 100k pop by HB</vt:lpstr>
      <vt:lpstr>2) % hours of cont'd hrs by HB</vt:lpstr>
      <vt:lpstr>3) MHOs in HSCPs</vt:lpstr>
      <vt:lpstr>4) MHOs by contract type</vt:lpstr>
      <vt:lpstr>5) MHOs by employee status</vt:lpstr>
      <vt:lpstr>6) MHOs by post, sub-sector</vt:lpstr>
      <vt:lpstr>7) % hours of cont'd hrs-detail</vt:lpstr>
      <vt:lpstr>Contents!Print_Area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mcnicolp</dc:creator>
  <cp:lastModifiedBy>Phil McNicol</cp:lastModifiedBy>
  <cp:lastPrinted>2017-09-29T14:41:18Z</cp:lastPrinted>
  <dcterms:created xsi:type="dcterms:W3CDTF">2014-06-09T09:56:09Z</dcterms:created>
  <dcterms:modified xsi:type="dcterms:W3CDTF">2018-03-15T11:42:27Z</dcterms:modified>
</cp:coreProperties>
</file>